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siste\OneDrive\Documentos\PLANEACIÓN\2026\POA\"/>
    </mc:Choice>
  </mc:AlternateContent>
  <xr:revisionPtr revIDLastSave="0" documentId="13_ncr:1_{5A68D99C-A141-4F22-916A-1765B2E4EF7C}" xr6:coauthVersionLast="47" xr6:coauthVersionMax="47" xr10:uidLastSave="{00000000-0000-0000-0000-000000000000}"/>
  <bookViews>
    <workbookView xWindow="6465" yWindow="1275" windowWidth="22335" windowHeight="14205" xr2:uid="{9E628404-A6AC-4801-A884-E0EC26CF17EA}"/>
  </bookViews>
  <sheets>
    <sheet name="SEG. PLAN DE DESARROLLO" sheetId="1" r:id="rId1"/>
  </sheets>
  <definedNames>
    <definedName name="_xlnm._FilterDatabase" localSheetId="0" hidden="1">'SEG. PLAN DE DESARROLLO'!$B$8:$AB$236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Z71" i="1" l="1"/>
  <c r="Z72" i="1"/>
  <c r="Z73" i="1"/>
  <c r="Z74" i="1"/>
  <c r="Z75" i="1"/>
  <c r="J236" i="1"/>
  <c r="Y236" i="1"/>
  <c r="Z12" i="1"/>
  <c r="Z11" i="1"/>
  <c r="Z227" i="1"/>
  <c r="Z228" i="1"/>
  <c r="Z229" i="1"/>
  <c r="Z230" i="1"/>
  <c r="Z231" i="1"/>
  <c r="Z232" i="1"/>
  <c r="Z233" i="1"/>
  <c r="Z234" i="1"/>
  <c r="Z235" i="1"/>
  <c r="Z220" i="1"/>
  <c r="Z221" i="1"/>
  <c r="Z222" i="1"/>
  <c r="Z223" i="1"/>
  <c r="Z224" i="1"/>
  <c r="Z225" i="1"/>
  <c r="Z226" i="1"/>
  <c r="Z212" i="1"/>
  <c r="Z213" i="1"/>
  <c r="Z214" i="1"/>
  <c r="Z215" i="1"/>
  <c r="Z216" i="1"/>
  <c r="Z217" i="1"/>
  <c r="Z218" i="1"/>
  <c r="Z219" i="1"/>
  <c r="Z202" i="1"/>
  <c r="Z203" i="1"/>
  <c r="Z204" i="1"/>
  <c r="Z205" i="1"/>
  <c r="Z206" i="1"/>
  <c r="Z207" i="1"/>
  <c r="Z208" i="1"/>
  <c r="Z209" i="1"/>
  <c r="Z210" i="1"/>
  <c r="Z211" i="1"/>
  <c r="Z201" i="1"/>
  <c r="Z200" i="1"/>
  <c r="Z194" i="1"/>
  <c r="Z186" i="1"/>
  <c r="Z187" i="1"/>
  <c r="Z188" i="1"/>
  <c r="Z189" i="1"/>
  <c r="Z190" i="1"/>
  <c r="Z191" i="1"/>
  <c r="Z192" i="1"/>
  <c r="Z193" i="1"/>
  <c r="Z195" i="1"/>
  <c r="Z196" i="1"/>
  <c r="Z197" i="1"/>
  <c r="Z198" i="1"/>
  <c r="Z199" i="1"/>
  <c r="J240" i="1" l="1"/>
  <c r="Z185" i="1"/>
  <c r="Z177" i="1"/>
  <c r="Z178" i="1"/>
  <c r="Z179" i="1"/>
  <c r="Z180" i="1"/>
  <c r="Z181" i="1"/>
  <c r="Z182" i="1"/>
  <c r="Z183" i="1"/>
  <c r="Z184" i="1"/>
  <c r="Z13" i="1"/>
  <c r="Z14" i="1"/>
  <c r="Z15" i="1"/>
  <c r="Z16" i="1"/>
  <c r="Z17" i="1"/>
  <c r="Z18" i="1"/>
  <c r="Z19" i="1"/>
  <c r="Z20" i="1"/>
  <c r="Z21" i="1"/>
  <c r="Z22" i="1"/>
  <c r="Z23" i="1"/>
  <c r="Z24" i="1"/>
  <c r="Z25" i="1"/>
  <c r="Z26" i="1"/>
  <c r="Z27" i="1"/>
  <c r="Z28" i="1"/>
  <c r="Z29" i="1"/>
  <c r="Z30" i="1"/>
  <c r="Z31" i="1"/>
  <c r="Z32" i="1"/>
  <c r="Z33" i="1"/>
  <c r="Z34" i="1"/>
  <c r="Z35" i="1"/>
  <c r="Z36" i="1"/>
  <c r="Z37" i="1"/>
  <c r="Z38" i="1"/>
  <c r="Z39" i="1"/>
  <c r="Z40" i="1"/>
  <c r="Z41" i="1"/>
  <c r="Z42" i="1"/>
  <c r="Z43" i="1"/>
  <c r="Z44" i="1"/>
  <c r="Z45" i="1"/>
  <c r="Z46" i="1"/>
  <c r="Z47" i="1"/>
  <c r="Z48" i="1"/>
  <c r="Z49" i="1"/>
  <c r="Z50" i="1"/>
  <c r="Z51" i="1"/>
  <c r="Z52" i="1"/>
  <c r="Z53" i="1"/>
  <c r="Z54" i="1"/>
  <c r="Z55" i="1"/>
  <c r="Z56" i="1"/>
  <c r="Z57" i="1"/>
  <c r="Z58" i="1"/>
  <c r="Z59" i="1"/>
  <c r="Z60" i="1"/>
  <c r="Z61" i="1"/>
  <c r="Z62" i="1"/>
  <c r="Z63" i="1"/>
  <c r="Z64" i="1"/>
  <c r="Z65" i="1"/>
  <c r="Z66" i="1"/>
  <c r="Z67" i="1"/>
  <c r="Z68" i="1"/>
  <c r="Z69" i="1"/>
  <c r="Z70" i="1"/>
  <c r="Z76" i="1"/>
  <c r="Z77" i="1"/>
  <c r="Z78" i="1"/>
  <c r="Z79" i="1"/>
  <c r="Z80" i="1"/>
  <c r="Z81" i="1"/>
  <c r="Z82" i="1"/>
  <c r="Z83" i="1"/>
  <c r="Z84" i="1"/>
  <c r="Z85" i="1"/>
  <c r="Z86" i="1"/>
  <c r="Z87" i="1"/>
  <c r="Z88" i="1"/>
  <c r="Z89" i="1"/>
  <c r="Z90" i="1"/>
  <c r="Z91" i="1"/>
  <c r="Z92" i="1"/>
  <c r="Z93" i="1"/>
  <c r="Z94" i="1"/>
  <c r="Z95" i="1"/>
  <c r="Z96" i="1"/>
  <c r="Z97" i="1"/>
  <c r="Z98" i="1"/>
  <c r="Z99" i="1"/>
  <c r="Z100" i="1"/>
  <c r="Z101" i="1"/>
  <c r="Z102" i="1"/>
  <c r="Z103" i="1"/>
  <c r="Z104" i="1"/>
  <c r="Z105" i="1"/>
  <c r="Z106" i="1"/>
  <c r="Z107" i="1"/>
  <c r="Z108" i="1"/>
  <c r="Z109" i="1"/>
  <c r="Z110" i="1"/>
  <c r="Z111" i="1"/>
  <c r="Z112" i="1"/>
  <c r="Z113" i="1"/>
  <c r="Z114" i="1"/>
  <c r="Z115" i="1"/>
  <c r="Z116" i="1"/>
  <c r="Z117" i="1"/>
  <c r="Z118" i="1"/>
  <c r="Z119" i="1"/>
  <c r="Z120" i="1"/>
  <c r="Z121" i="1"/>
  <c r="Z122" i="1"/>
  <c r="Z123" i="1"/>
  <c r="Z124" i="1"/>
  <c r="Z125" i="1"/>
  <c r="Z126" i="1"/>
  <c r="Z127" i="1"/>
  <c r="Z128" i="1"/>
  <c r="Z129" i="1"/>
  <c r="Z130" i="1"/>
  <c r="Z131" i="1"/>
  <c r="Z132" i="1"/>
  <c r="Z133" i="1"/>
  <c r="Z134" i="1"/>
  <c r="Z135" i="1"/>
  <c r="Z136" i="1"/>
  <c r="Z137" i="1"/>
  <c r="Z138" i="1"/>
  <c r="Z139" i="1"/>
  <c r="Z140" i="1"/>
  <c r="Z141" i="1"/>
  <c r="Z142" i="1"/>
  <c r="Z143" i="1"/>
  <c r="Z144" i="1"/>
  <c r="Z145" i="1"/>
  <c r="Z146" i="1"/>
  <c r="Z147" i="1"/>
  <c r="Z148" i="1"/>
  <c r="Z149" i="1"/>
  <c r="Z150" i="1"/>
  <c r="Z151" i="1"/>
  <c r="Z152" i="1"/>
  <c r="Z153" i="1"/>
  <c r="Z154" i="1"/>
  <c r="Z155" i="1"/>
  <c r="Z156" i="1"/>
  <c r="Z157" i="1"/>
  <c r="Z158" i="1"/>
  <c r="Z159" i="1"/>
  <c r="Z160" i="1"/>
  <c r="Z161" i="1"/>
  <c r="Z162" i="1"/>
  <c r="Z163" i="1"/>
  <c r="Z164" i="1"/>
  <c r="Z165" i="1"/>
  <c r="Z166" i="1"/>
  <c r="Z167" i="1"/>
  <c r="Z168" i="1"/>
  <c r="Z169" i="1"/>
  <c r="Z170" i="1"/>
  <c r="Z171" i="1"/>
  <c r="Z172" i="1"/>
  <c r="Z173" i="1"/>
  <c r="Z174" i="1"/>
  <c r="Z175" i="1"/>
  <c r="Z176" i="1"/>
  <c r="Z10" i="1"/>
</calcChain>
</file>

<file path=xl/sharedStrings.xml><?xml version="1.0" encoding="utf-8"?>
<sst xmlns="http://schemas.openxmlformats.org/spreadsheetml/2006/main" count="996" uniqueCount="384">
  <si>
    <t>RESPONSABLE</t>
  </si>
  <si>
    <t xml:space="preserve">PROCESO DIRECCIONAMIENTO ESTRÉGICO </t>
  </si>
  <si>
    <t xml:space="preserve">Aprobado: </t>
  </si>
  <si>
    <t>Código: PGF1GG</t>
  </si>
  <si>
    <t>Versión: 01</t>
  </si>
  <si>
    <t>Óptimo</t>
  </si>
  <si>
    <t>Deficiente</t>
  </si>
  <si>
    <t>Muy deficiente</t>
  </si>
  <si>
    <t>No aceptable</t>
  </si>
  <si>
    <t xml:space="preserve">Porcentaje de cumplmiento total </t>
  </si>
  <si>
    <t>-</t>
  </si>
  <si>
    <t>PLAN OPERATIVO ANUAL 2026</t>
  </si>
  <si>
    <t>C</t>
  </si>
  <si>
    <t>TIPO DE REPORTE</t>
  </si>
  <si>
    <t>MEDIO DE REPORTE</t>
  </si>
  <si>
    <t xml:space="preserve">DEPENDENCIA </t>
  </si>
  <si>
    <t xml:space="preserve">FRECUENCIA </t>
  </si>
  <si>
    <t>FECHA DE REPORTE</t>
  </si>
  <si>
    <t>FORMULA DEL INDICADOR</t>
  </si>
  <si>
    <t xml:space="preserve">SEGUIMIENTO </t>
  </si>
  <si>
    <t xml:space="preserve">% DE CUMPLIMIENTO </t>
  </si>
  <si>
    <t xml:space="preserve">ESTADO </t>
  </si>
  <si>
    <t xml:space="preserve">PLAN DE BIENESTAR E INCENTIVOS </t>
  </si>
  <si>
    <t>REPORTE</t>
  </si>
  <si>
    <t xml:space="preserve"> ACTIVIDAD, META, CAPACITACION.</t>
  </si>
  <si>
    <t xml:space="preserve">Jornada de integración institucional (actividad recreativa o cultural).Boyacensidad </t>
  </si>
  <si>
    <t>Caminata ecológica y/o actividad de contacto con la naturaleza.</t>
  </si>
  <si>
    <t xml:space="preserve">PLANES INSTITUCIONALES, PLAN DE DESARROLLO, PLAN GERENCIAL </t>
  </si>
  <si>
    <t>Taller de manejo del estrés, inteligencia emocional y autocuidado.</t>
  </si>
  <si>
    <t xml:space="preserve">Actividades culturales y artísticas (música, danza, manualidades, artesanías). Bailo terapia - </t>
  </si>
  <si>
    <t>Actividad de cierre de vigencia (novena institucional, encuentro navideño o actividad de integración de fin de año).</t>
  </si>
  <si>
    <t xml:space="preserve">Celebración amor y amistad. </t>
  </si>
  <si>
    <t xml:space="preserve">Otorgamiento de permisos o estímulos en tiempo con ocasión del cumpleaños.  </t>
  </si>
  <si>
    <t>Espacios de sensibilización sobre manejo del tiempo y conciliación vida –trabajo.</t>
  </si>
  <si>
    <t>Promoción del uso adecuado del tiempo libre y hábitos saludables.</t>
  </si>
  <si>
    <t>Celebración trimestral de cumpleaños del talento humano vinculado.</t>
  </si>
  <si>
    <t>Espacios de sensibilización sobre trabajo en equipo, comunicación asertiva y sentido de pertenencia.</t>
  </si>
  <si>
    <t>Jornadas de reconocimiento institucional por fechas especiales (Día de la Mujer, del Hombre, de la Madre, del Padre, entre otros).</t>
  </si>
  <si>
    <t>Jornadas de promoción de estilos de vida saludables (por ejemplo, Día de la Bicicleta o actividad física institucional).</t>
  </si>
  <si>
    <t>Taller de manejo del estrés laboral y autocontrol emocional</t>
  </si>
  <si>
    <t>Jornadas de pausas activas con enfoque en salud mental</t>
  </si>
  <si>
    <t>Charlas psicoeducativas sobre salud mental en el entorno laboral</t>
  </si>
  <si>
    <t>Campañas de nutrición saludable</t>
  </si>
  <si>
    <t>Jornadas de promoción de entornos laborales saludables</t>
  </si>
  <si>
    <t>Jornadas de salud EXAMENES OCUPACIONALES PERIODICOS</t>
  </si>
  <si>
    <t>Mensaje institucional mensual de trato respetuoso</t>
  </si>
  <si>
    <t>Recordatorio 
de buenas prácticas de convivencia laboral</t>
  </si>
  <si>
    <t>Socialización del Protocolo de prevención y atención de violencias y discriminación</t>
  </si>
  <si>
    <t>Taller de identificación y prevención del acoso laboral y sexual</t>
  </si>
  <si>
    <t>Difusión de rutas de atención y canales de denuncia</t>
  </si>
  <si>
    <t>Socialización de herramientas digitales ya existentes</t>
  </si>
  <si>
    <t xml:space="preserve">Encuestas de satisfacción digitalizadas </t>
  </si>
  <si>
    <t>Uso de un canal digital interno de comunicación</t>
  </si>
  <si>
    <t>Reconocer a un servidor público por su compromiso, buen trato y vocación de servicio, destacando su aporte a la misión institucional. (Publicación del reconocimiento en cartelera institucional.
Mención breve del valor institucional que representa.)</t>
  </si>
  <si>
    <t>Correo electronico.</t>
  </si>
  <si>
    <t>Talento Humano</t>
  </si>
  <si>
    <t xml:space="preserve">Lider del proceso de talento humano  </t>
  </si>
  <si>
    <t>Octubre</t>
  </si>
  <si>
    <t>Marzo -  Septiembre</t>
  </si>
  <si>
    <t>Julio</t>
  </si>
  <si>
    <t>Marzo
Junio
Septiembre 
Diciembre</t>
  </si>
  <si>
    <t>Diciembre</t>
  </si>
  <si>
    <t>Septiembre</t>
  </si>
  <si>
    <t>Febrero</t>
  </si>
  <si>
    <t>Agosto</t>
  </si>
  <si>
    <t>Marzo</t>
  </si>
  <si>
    <t xml:space="preserve">Febrero – marzo </t>
  </si>
  <si>
    <t>Junio</t>
  </si>
  <si>
    <t>Mayo</t>
  </si>
  <si>
    <t>Porcentaje de Ejecución=((Actividades ejecutadas)/(Actividades programadas))*100</t>
  </si>
  <si>
    <t>ENERO</t>
  </si>
  <si>
    <t>FEBRERO</t>
  </si>
  <si>
    <t>MARZO</t>
  </si>
  <si>
    <t>ABRIL</t>
  </si>
  <si>
    <t>MAYO</t>
  </si>
  <si>
    <t>JUNIO</t>
  </si>
  <si>
    <t>JULIO</t>
  </si>
  <si>
    <t>AGOSTO</t>
  </si>
  <si>
    <t>SEPTIEMBRE</t>
  </si>
  <si>
    <t>OCTUBRE</t>
  </si>
  <si>
    <t>NOVIEMBRE</t>
  </si>
  <si>
    <t>DICIEMBRE</t>
  </si>
  <si>
    <t>PLAN DE CAPACITACIONES INSTITUCIONALES</t>
  </si>
  <si>
    <t>Curso virtual programa de seguridad del paciente</t>
  </si>
  <si>
    <t>Cultura de seguridad (programa, política de seguridad del paciente)</t>
  </si>
  <si>
    <t>Programa IAAS (precauciones estándar, higiene de manos)</t>
  </si>
  <si>
    <t xml:space="preserve">Correcta identificación del paciente </t>
  </si>
  <si>
    <t xml:space="preserve">Uso seguro de medicamentos </t>
  </si>
  <si>
    <t>Prevención de caídas y UPP</t>
  </si>
  <si>
    <t>Prevención de malnutrición y desnutrición (Programa nutricional)</t>
  </si>
  <si>
    <t>Atención al paciente con enfermedad mental</t>
  </si>
  <si>
    <t>Atención a la gestante y el recién nacido</t>
  </si>
  <si>
    <t xml:space="preserve">Comunicación efectiva </t>
  </si>
  <si>
    <t>Programas de vigilancias (farmacovigilancia, tecnovigilancia, reactivo vigilancia)</t>
  </si>
  <si>
    <t>Manual de bioseguridad</t>
  </si>
  <si>
    <t>Seguridad del paciente en el laboratorio clínico</t>
  </si>
  <si>
    <t xml:space="preserve">Procesos de calidad (validación y verificación del método) </t>
  </si>
  <si>
    <t xml:space="preserve">Eventos de interés en salud publica </t>
  </si>
  <si>
    <t xml:space="preserve">Proceso de toma, conservación transporte y remisión de muestras y unificación de criterios reporte </t>
  </si>
  <si>
    <t>Políticas de prevención del daño antijurídico y política de defensa jurídica en el marco del Modelo Integrado de Planeación y Gestión MIPG.</t>
  </si>
  <si>
    <t>Estándares de habilitación por servicio</t>
  </si>
  <si>
    <t>/ Asistencial
Consentimiento informado (manejo, archivo y trazabilidad)</t>
  </si>
  <si>
    <t>Calidad del registro clínico (oportunidad, legibilidad, coherencia y pertinencia)</t>
  </si>
  <si>
    <t>Medicamentos de alto riesgo, LASA y doble verificación</t>
  </si>
  <si>
    <t>Ciclo PHVA aplicado a problemas reales del hospital</t>
  </si>
  <si>
    <t>Socialización e implementación Programa Gestión Documental</t>
  </si>
  <si>
    <t>Capacitación en Seguridad Vial</t>
  </si>
  <si>
    <t xml:space="preserve">PLAN DE SEGURIDAD Y SALUD EN EL TRABAJO </t>
  </si>
  <si>
    <t>Solicitud de capacitador externo.</t>
  </si>
  <si>
    <t>Lider de seguridad del paciente.</t>
  </si>
  <si>
    <t xml:space="preserve">Lider del proceso de laboratorio </t>
  </si>
  <si>
    <t>Lider del proceso de calidad</t>
  </si>
  <si>
    <t xml:space="preserve">Lider del proceso de gestion documental </t>
  </si>
  <si>
    <t>Sensibilización y divulgación de la Política en seguridad y salud en el trabajo y estructura del proceso SST.</t>
  </si>
  <si>
    <t>Elaborar y socializar Plan Anual de SST</t>
  </si>
  <si>
    <t>Prevención de Enfermedades Laborales</t>
  </si>
  <si>
    <t>Capacitación Reporte de Incidentes de Trabajo y Accidentes de trabajo.</t>
  </si>
  <si>
    <t>Comunicar Responsabilidades de Decreto 1072/2015 a todos
los niveles de la Entidad.</t>
  </si>
  <si>
    <t>Capacitación COPASST:
Funciones, Responsabilidades y Liderazgo.</t>
  </si>
  <si>
    <t>Capacitación CCL: Comunicación Asertiva y Resolución de Conflictos</t>
  </si>
  <si>
    <t>Capacitación CCL: Funciones, Responsabilidades y Liderazgo</t>
  </si>
  <si>
    <t>Prestaciones económicas y asistenciales del Sistema General Integral de
Seguridad Social</t>
  </si>
  <si>
    <t>Divulgación de los procedimientos, instructivos y Formatos del Sistema SST</t>
  </si>
  <si>
    <t>Capacitación uso y cuidado de EPP.</t>
  </si>
  <si>
    <t>Inspecciones de seguridad, orden y limpieza.</t>
  </si>
  <si>
    <t xml:space="preserve">Inspecciones de equipos de emergencias.  </t>
  </si>
  <si>
    <t>Inspecciones locativas a botiquines, extintores, camillas, gabinetes contra incendio</t>
  </si>
  <si>
    <t>Tamizaje Cardiovascular y asesoría en Hábitos y Estilos de Vida Saludable</t>
  </si>
  <si>
    <t>Actualización de matriz IPVR</t>
  </si>
  <si>
    <t>Divulgación del Plan de Emergencia.</t>
  </si>
  <si>
    <t>Capacitación sobre primeros auxilios a brigada de emergencia.</t>
  </si>
  <si>
    <t>Capacitación sobre funciones y responsabilidades de la Brigada de emergencia.</t>
  </si>
  <si>
    <t>Capacitación sobre inspecciones de equipos de
Emergencias a
Brigada de emergencia.</t>
  </si>
  <si>
    <t>Proceso de Evacuación a Brigada de emergencia.</t>
  </si>
  <si>
    <t>Participación en el simulacro nacional de evacuación 2025</t>
  </si>
  <si>
    <t>Inspecciones de puestos de trabajo con énfasis ergonómico y
asesoría en higiene postura</t>
  </si>
  <si>
    <t>Sensibilización en prevención del riesgo público.</t>
  </si>
  <si>
    <t>Plan Estratégico de Seguridad Vial.</t>
  </si>
  <si>
    <t>Prevención Seguridad vial</t>
  </si>
  <si>
    <t>Capacitación en prevención de desórdenes musculo esqueléticos</t>
  </si>
  <si>
    <t>Coordinación exámenes médicos</t>
  </si>
  <si>
    <t>Programa de Actividad Física: Hábitos de vida saludable, ejercicio y actividad física.</t>
  </si>
  <si>
    <t>Ejecución del Plan de Pausas Activas de la ESE.</t>
  </si>
  <si>
    <t>Prevención de Accidentes de Tránsito: Peatones, Biciusuarios y
Conductores</t>
  </si>
  <si>
    <t>Riso terapia.</t>
  </si>
  <si>
    <t>Toma de presión arterial.</t>
  </si>
  <si>
    <t>Zumba terapia.</t>
  </si>
  <si>
    <t>Bienestar Emocional</t>
  </si>
  <si>
    <t>Asesoría en nutrición.</t>
  </si>
  <si>
    <t>Beneficios de comunicarnos adecuadamente</t>
  </si>
  <si>
    <t>Prevención de conductas de acoso laboral ley 1010 de 2006.</t>
  </si>
  <si>
    <t>Resolución de Conflictos entre compañeros</t>
  </si>
  <si>
    <t>Técnicas de concentración y productividad - Ejercicios de la memoria, Manejo Eficaz del Tiempo</t>
  </si>
  <si>
    <t>Prevención de consumo alcohol, tabaco y sustancias psicoactivas.</t>
  </si>
  <si>
    <t>Riesgo Respiratorio (como prevenir enfermedades respiratorias).</t>
  </si>
  <si>
    <t xml:space="preserve">Publicación autocuidado </t>
  </si>
  <si>
    <t>Política para el Consumo de Alcohol y Sustancias Psicoactivas SPA</t>
  </si>
  <si>
    <t>Prevención y Manejo de enfermedades Respiratorias</t>
  </si>
  <si>
    <t>Prevención y Manejo de enfermedades Digestivas</t>
  </si>
  <si>
    <t>Conoce tu riesgo: Hipertensión arterial - levantamiento de cargas.</t>
  </si>
  <si>
    <t>Incidentes de Trabajo</t>
  </si>
  <si>
    <t>Investigación de Accidentes e incidentes de trabajo y enfermedades laborales, cultura del reporte</t>
  </si>
  <si>
    <t>Identificación de, evaluación, valoración, clasificación y control de los riesgos laborales.</t>
  </si>
  <si>
    <t xml:space="preserve">Reporte estándares mínimos </t>
  </si>
  <si>
    <t>Curso SG-SST 50 horas. (revisar actualización)</t>
  </si>
  <si>
    <t>Inducción y Reinducción en SST</t>
  </si>
  <si>
    <t>Uso correcto de EPP y riesgo biológico</t>
  </si>
  <si>
    <t>Pausas activas y riesgo biomecánico</t>
  </si>
  <si>
    <t>Manejo manual de cargas</t>
  </si>
  <si>
    <t>Prevención del riesgo biológico hospitalario</t>
  </si>
  <si>
    <t>Limpieza y desinfección segura</t>
  </si>
  <si>
    <t>Identificación de peligros y condiciones inseguras</t>
  </si>
  <si>
    <t>Seguridad del paciente (enfoque SST)</t>
  </si>
  <si>
    <t>Plan de emergencias y rutas de evacuación</t>
  </si>
  <si>
    <t>Estrés laboral y riesgo psicosocial - Comunicación segura y trabajo en equipo</t>
  </si>
  <si>
    <t>Investigación de incidentes y reporte oportuno</t>
  </si>
  <si>
    <t>Bioseguridad</t>
  </si>
  <si>
    <t>Seuridad y salud en el trabajo</t>
  </si>
  <si>
    <t>OLIMPIADAS V-2 Torneo relámpago (fútbol, voleibol, caminata).</t>
  </si>
  <si>
    <t>Capacitaciones en Emergencias</t>
  </si>
  <si>
    <t xml:space="preserve">Lider del proceso de seguridad y salud en el trabajo. </t>
  </si>
  <si>
    <t>27/01/2026
13/03/2026
15/05/2026</t>
  </si>
  <si>
    <t>27/01/2026
13/03/2026
15/05/2026
31/07/2026
16/09/2026
13/11/2026</t>
  </si>
  <si>
    <t>19/03/2026
15/07/2026</t>
  </si>
  <si>
    <t>Prevención y Control de Incendios a Brigada de emergencia.</t>
  </si>
  <si>
    <t>25/03/2026
09/10/2026</t>
  </si>
  <si>
    <t>Intervención en Sistema de Vigilancia Epidemiológica
DME</t>
  </si>
  <si>
    <t>Pausas activas</t>
  </si>
  <si>
    <t>25/03/2026
22/010/2026</t>
  </si>
  <si>
    <t>31/03/2026
31/12/2026</t>
  </si>
  <si>
    <t>Abril</t>
  </si>
  <si>
    <t>Noviembre</t>
  </si>
  <si>
    <t xml:space="preserve">PLAN DE PREVISION DEL TALENTO HUMANO </t>
  </si>
  <si>
    <t>Actualizar el manual de funciones funcionarios públicos.</t>
  </si>
  <si>
    <t xml:space="preserve">PLAN DE SEGURIDAD Y PRIVACIDAD DE LA INFORMACION </t>
  </si>
  <si>
    <t>Planeación de la implementación MSPI</t>
  </si>
  <si>
    <t>Definición de políticas genéricas de seguridad</t>
  </si>
  <si>
    <t>Implementación MSPI</t>
  </si>
  <si>
    <t>Gestión y operación MSPI</t>
  </si>
  <si>
    <t>Mantenimiento y mejora MSPI</t>
  </si>
  <si>
    <t>Auditoría interna</t>
  </si>
  <si>
    <t>Revisión del MSPI por la dirección</t>
  </si>
  <si>
    <t>Mejora MSPI</t>
  </si>
  <si>
    <t xml:space="preserve">Lider del proceso de Sistemas de información </t>
  </si>
  <si>
    <t xml:space="preserve">Sistemas de información </t>
  </si>
  <si>
    <t>PLAN DE VACANTES</t>
  </si>
  <si>
    <t>Informar a la gerencia sobre los cargos vacantes cada vez que ocurra una vacancia definitiva de los empleos, por cualquier motivo que pueda generarse, de conformidad con lo estipulado en la Ley 909 de 2004 y se llevará dicha información de manera pública en la página web de la ESE.</t>
  </si>
  <si>
    <t>PLAN ESTRATEGICO DEL TALENTO HUMANO</t>
  </si>
  <si>
    <t>PLAN DE TRATAMIENTO DE RIESGOS DE SEGURIDAD Y PRIVACIDAD DE LA INFORMACION</t>
  </si>
  <si>
    <t>Realizar el mantenimiento preventivo a la totalidad de equipos de comunicación e informática</t>
  </si>
  <si>
    <t>Administrar sistemas Rocky, dar soporte y realizar los ajustes requeridos en el Sistema de Información Hospitalario</t>
  </si>
  <si>
    <t>Dar soporte en el menor tiempo posible a los usuarios en cuanto a los requerimientos por fallas en los equipos de comunicación e informática</t>
  </si>
  <si>
    <t>Adquirir el servicio técnico, suministro de repuestos para computadores e impresoras, tintas y toner para las impresoras de la E.S.E HOSPITAL ESPECIAL DE CUBARÁ</t>
  </si>
  <si>
    <t>Realizar el proceso de diagnóstico para evaluar los equipos que requieren actualización o reposición y solicitud de adquisición.</t>
  </si>
  <si>
    <t>Realizar el proceso contractual para la renovación de Antivirus para Servidores y equipos de computo</t>
  </si>
  <si>
    <t>Realizar el proceso de cambio de equipos en las áreas que se requiere.</t>
  </si>
  <si>
    <t>Renovar el Hosting, Dominio y capacidad de almacenamiento para el óptimo funcionamiento de la página Web</t>
  </si>
  <si>
    <t>Renovar servicios de enrutamiento de registros MX para el correcto funcionamiento de los correos electrónicos</t>
  </si>
  <si>
    <t>Actualizar la página Web de acuerdo a los lineamientos normativos</t>
  </si>
  <si>
    <t>Realizar el proceso contractual para de la actualización y soporte del Sistema Hospitalario Rocky</t>
  </si>
  <si>
    <t xml:space="preserve">Implementar plataforma ORFEO para el proceso de gestión documental </t>
  </si>
  <si>
    <t>Realizar cronograma con las fechas de reporte establecidas, por los diferentes entes de control
Solicitar la información requerida al área correspondiente con dependiendo de la información a reportar con suficiente tiempo de antelación para posteriormente validarla y enviarla en la plataforma correspondiente de manera exitosa.</t>
  </si>
  <si>
    <t>Implementar el Inventario de Activos de Información, clasificándolos según nivel de confidencialidad.</t>
  </si>
  <si>
    <t>Controlar y auditar el acceso a la Historia Clínica Electrónica.</t>
  </si>
  <si>
    <t>Realizar capacitaciones periódicas al personal sobre seguridad de la información y protección de datos personales.</t>
  </si>
  <si>
    <t>Realizar copias de seguridad periódicas, verificando su integridad y recuperación.</t>
  </si>
  <si>
    <t>Actualizar y socializar la Política Institucional de Seguridad y Privacidad de la Información, acorde con MIPG.</t>
  </si>
  <si>
    <t>Febrero
Julio
Noviembre</t>
  </si>
  <si>
    <t>PLAN ESTRATEGICO DE TECNOLOGIAS DE LA INFORMACION - PETI 2026</t>
  </si>
  <si>
    <t>Adquisición de impresoras y compra de repuestos para repotenciación del parque computacional.</t>
  </si>
  <si>
    <t>Implementación de software para el proceso de gestión documental y ventanilla única</t>
  </si>
  <si>
    <t>Adquisición de software para el manejo de activos fijos</t>
  </si>
  <si>
    <t>Adquisición de la suscripción a la plataforma de E-learning para procesos de capacitación, inducción y reinducción</t>
  </si>
  <si>
    <t>Implementación de plataforma para la consulta de imágenes de radiografía, ecografía y mamografía</t>
  </si>
  <si>
    <t>Adquisición de licencias para los distintos software y sistemas operativos utilizados en los procesos administrativos y asistenciales</t>
  </si>
  <si>
    <t>Adaptación de un datacenter unificado para la administración de servidores y redes</t>
  </si>
  <si>
    <t>Actualización de la infraestructura de red LAN del hospital</t>
  </si>
  <si>
    <t xml:space="preserve">PLAN INSTITUCIONAL DE ARCHIVOS </t>
  </si>
  <si>
    <t>PLAN ANUAL DE ADQUISICIONES</t>
  </si>
  <si>
    <t xml:space="preserve">Necesidades cubridas en la vigenca </t>
  </si>
  <si>
    <t>Almacen y compras</t>
  </si>
  <si>
    <t xml:space="preserve">Lider del proceso de almacen </t>
  </si>
  <si>
    <t>Porcentaje de necesidades ejecutadas=((Número de nececidades ejecutadas)/(Total de necesidades identificadas))*100</t>
  </si>
  <si>
    <t>Recuperar el 70 % de la cartera correinte susceptible a recaudo</t>
  </si>
  <si>
    <t>Incrementar el recaudo en un 60% por concepto de venta de convenios interadministrativos</t>
  </si>
  <si>
    <t>lograr el 30% Costos ajustados a la producción de las unidades funcionales</t>
  </si>
  <si>
    <t>Disminuir en un 2% del total de los gastos de funcionamiento más los gastos de operación</t>
  </si>
  <si>
    <t>PLAN DE DESARROLLO - FINANCIERA</t>
  </si>
  <si>
    <t>((Valor de los gastos de funcionamiento de fuente de recursos propios más los gastos operación de  fuente de recursos propios en pesos constantes de la vigencia actual  - Valor de los gastos de funcionamiento de fuente de recursos propios más los gastos operación de  fuente de recursos propios en pesos constantes de la vigencia anterior)/Valor de los gastos de funcionamiento de fuente de recursos propios más los gastos operación de  fuente de recursos propios en pesos constantes de la vigencia anterior) X 100</t>
  </si>
  <si>
    <t>(Valor total recaudado ventas de servicios vigencia actual / Total de cartera radicada vigencia actual ) X100</t>
  </si>
  <si>
    <t>Total del recaudo / Valor total de los convenios interadministrativos x 100</t>
  </si>
  <si>
    <t>Costos por de ventas/ Total Ingresos Operacionales x 100</t>
  </si>
  <si>
    <t>Lider del proceso de contabilidad</t>
  </si>
  <si>
    <t>Contabilidad</t>
  </si>
  <si>
    <t>Mejorar la imagen y/o percepción, fortaleciendo la calidad y humanización de la atención de los servicios institucionales</t>
  </si>
  <si>
    <t>Apoyar la cobertura del aseguramiento en salud de los diferentes regímenes desde la oficina de atención al usuario</t>
  </si>
  <si>
    <t>Implementar la política de racionalización de trámites MIPG</t>
  </si>
  <si>
    <t>Dar cumplimiento a la política de participación social en salud PPSS mediante la ejecución del plan de acción.</t>
  </si>
  <si>
    <t>Ejecutar la política de transparencia y acceso a la información MIPG</t>
  </si>
  <si>
    <t>Implementar la politica de participación ciudadana en la gestión pública MIPG</t>
  </si>
  <si>
    <t>PLAN DE DESARROLLO - CLIENTES</t>
  </si>
  <si>
    <t>Porcentaje de cumplimiento de la evaluación del FURAG.</t>
  </si>
  <si>
    <t xml:space="preserve"> Ejecutar la política de seguridad digital MIPG</t>
  </si>
  <si>
    <t>Ejecutar la política de Gobierno digital MIPG</t>
  </si>
  <si>
    <t>Fortalecer la política de gestión documental MIPG</t>
  </si>
  <si>
    <t>Implementar la política de Servicio al ciudadano  MIPG</t>
  </si>
  <si>
    <t>Gestion documental</t>
  </si>
  <si>
    <t>30/04/2026
30/07/2026
30/10/2026
30/12/2026</t>
  </si>
  <si>
    <t xml:space="preserve">Servicio de atencio al ciudadano </t>
  </si>
  <si>
    <t>Lider del proceso SIAU</t>
  </si>
  <si>
    <t>Estrategias para fortalecer la atención de grupos vulnerables y con enfoque diferencial</t>
  </si>
  <si>
    <t xml:space="preserve">Realizar articulación con los diferentes actores del municipios (secretarias de gobierno, otras IPS o EPS) para garantizar la gestión de las necesidades identificadas de los usuarios y sus familias a través de la caracterización realizada por el equipo básico de APS </t>
  </si>
  <si>
    <t>Manejo integral y adecuado de los Residuos Generados en la Atención de Salud</t>
  </si>
  <si>
    <t>Fortalecer la política de cero papel</t>
  </si>
  <si>
    <t>Diseñar estrategias para el uso racional de los servicios públicos</t>
  </si>
  <si>
    <t>Implementación de la Resolución 3100, dando cumplimiento al SUH</t>
  </si>
  <si>
    <t>Fortalecimiento organizacional y simplificación de procesos</t>
  </si>
  <si>
    <t>Seguridad del paciente</t>
  </si>
  <si>
    <t>Fortalecer la política de Control Interno</t>
  </si>
  <si>
    <t>PLAN DE DESARROLLO - CRECIMIENTO, MODERNIZACIÓN Y COMPROMISO SOCIAL</t>
  </si>
  <si>
    <t>Implementación de Rutas de  de promoción y mantenimiento de la salud</t>
  </si>
  <si>
    <t>Implementación de ruta maternoperinatal</t>
  </si>
  <si>
    <t>Porcentaje de usuarios con discapacitada atendida con oportunidad, equidad e inclusión.</t>
  </si>
  <si>
    <t>Adherencia de un 70% de las rutas implementadas</t>
  </si>
  <si>
    <t>Total de necesidades identificadas gestionadas por APS / total de necesidades identificadas</t>
  </si>
  <si>
    <t>Porcentaje de cumplimiento del Plan de Accion del PGIRASA</t>
  </si>
  <si>
    <t xml:space="preserve">Porcentaje de cumlimiento de actividades del fortalecimiento de la politica </t>
  </si>
  <si>
    <t xml:space="preserve">Porcentaje de cumplimiento de la estrategia del uso racional de los servicios publicos </t>
  </si>
  <si>
    <t>(Actividades desarrolladas incluidas en el SUH/Total de actividades incluidas dentro de los estándares del SUH) x 100</t>
  </si>
  <si>
    <t>N° de procedimientos actualizados / Total de procedimientos documentados en el LMD (listado maestro de documentos) x 100</t>
  </si>
  <si>
    <t>(Actividades desarrolladas incluidas en la política de seguridad del Paciente/Total de actividades de la Política de Seguridad del paciente) x 100</t>
  </si>
  <si>
    <t>Porcentaje de cumplimiento de la ejecucion del Plan Anual Auditoria</t>
  </si>
  <si>
    <t>No de acciones cumplidas del plan de PSS / total de acciones programadas en el plan de participación social en salud</t>
  </si>
  <si>
    <t>Calidad</t>
  </si>
  <si>
    <t xml:space="preserve">Salud publica </t>
  </si>
  <si>
    <t>Lider del proceso de salud pubica</t>
  </si>
  <si>
    <t>Gestion ambiental</t>
  </si>
  <si>
    <t>Lider de gestion ambiental</t>
  </si>
  <si>
    <t xml:space="preserve">Control interno </t>
  </si>
  <si>
    <t xml:space="preserve">Lider del proceso de control inerno </t>
  </si>
  <si>
    <t>Implementación del Sistema de Gestión de Seguridad y salud en el trabajo</t>
  </si>
  <si>
    <t>Informe o matriz en excel con indicadores y datos reales del plan de emergencia</t>
  </si>
  <si>
    <t>No de acciones controladas en la matriz de riesgos</t>
  </si>
  <si>
    <t>Modernización y ampliación de la infraestructura de la ESE</t>
  </si>
  <si>
    <t>Adquisición de los equipos faltantes para dar cumplimiento a requisitos de habilitación y equipos de cómputo, muebles y enseres para garantizar atención adecuada</t>
  </si>
  <si>
    <t>Implementar la política de gestión del talento humano MIPG</t>
  </si>
  <si>
    <t>Implementar la política de gestión del conocimiento MIPG</t>
  </si>
  <si>
    <t>PLAN DE DESARROLLO - PROCESOS INSTITUCIONALES</t>
  </si>
  <si>
    <t>Porcentaje de cumplimiento de la evaluación del FURAG</t>
  </si>
  <si>
    <t>No de actividades cumplidas en el plan de acción del SST/ total de acciones programadas en el plan de acción del SST</t>
  </si>
  <si>
    <t>No de acciones cumplidas en el plan de emergencias / total de acciones programadas e el plan de emergencias</t>
  </si>
  <si>
    <t>No de acciones controladas en la matriz de riesgos / total de acciones identificadas en la matriz de riesgos</t>
  </si>
  <si>
    <t>numero de contratos de mantenimiento ejecutados/numero de contratos programados</t>
  </si>
  <si>
    <t>(DHAC / DHR)*100
DHAC= Dotación hospitalaria en adecuadas condiciones en el hospital (Equipo biomédico - Equipo de Comp. e Infor.)
DHR= Dotación Hospitalaria Requerida  (Equipo biomédico - Equipo de Comp. e Infor.) según normativa y servicios ofertados por la E.S.E.</t>
  </si>
  <si>
    <t>Gestion del talento humano</t>
  </si>
  <si>
    <t xml:space="preserve">Seguridad y salud en el trabajo </t>
  </si>
  <si>
    <t>Mantenimiento</t>
  </si>
  <si>
    <t xml:space="preserve">Lider del proceso de mantenimiento </t>
  </si>
  <si>
    <t>PLAN GERENCIAL - FINANCIERA Y ADMINISTRATIVA</t>
  </si>
  <si>
    <t xml:space="preserve">Riesgo Fiscal y Financiero </t>
  </si>
  <si>
    <t>Evolución del Gasto por Unidad de Valor Relativo producida</t>
  </si>
  <si>
    <t>Proporción de medicamentos y material médico quirúrgico adquiridos mediante mecanismos:
a) .Compras conjuntas
b). Compras a través de cooperativas de empresas sociales del estado
c). Compras a través de mecanismos electrónicos</t>
  </si>
  <si>
    <t>Monto de la deuda superior a 30 días por concepto de salarios del personal de planta y por concepto de contratación de servicios, y variación del monto frente a la vigencia anterior</t>
  </si>
  <si>
    <t>Utilización de información de Registro individual de prestaciones _RIPS</t>
  </si>
  <si>
    <t>Resultado Equilibrio Presupuestal con Recaudo</t>
  </si>
  <si>
    <t>Oportunidad en la entrega del reporte de información en cumplimiento de la Circular Única expedida por la Superintendencia Nacional de Salud o la norma que la sustituya</t>
  </si>
  <si>
    <t>Oportunidad en el reporte de información en cumplimiento del Decreto 2193 de 2004 compilado en la Sección 2, Capítulo 8, Título 3, Parte 5 del Libro 2 del Decreto 780 de 2016 – Decreto Único Reglamentario del Sector Salud y Protección Social, o la norma que la sustituya</t>
  </si>
  <si>
    <t xml:space="preserve">Planeacion </t>
  </si>
  <si>
    <t xml:space="preserve">Planeación </t>
  </si>
  <si>
    <t xml:space="preserve">Lider de planeacion </t>
  </si>
  <si>
    <t>Adopción del programa de Saneamiento Fiscal y Financiero</t>
  </si>
  <si>
    <t>[(Gasto de funcionamiento y operación comercial y prestación de servicios comprometido en la vigencia objeto de la evaluación/Numero de UVR producidas en la vigencia objeto de evaluacion)/(Gasto de funcionamiento y operación comercial y prestación de servicios comprometido en la vigencia anterior en valores constantes de la vigencia objeto de evaluación/Numero UVR producidas en la vigencia anterior)].</t>
  </si>
  <si>
    <t>Valor total adquisiciones de medicamentos y material médico quirúrgico realizadas en la vigencia evaluada mediante uno más de los siguientes mecanismos a) compras conjuntas, b) compras a través de cooperativas de ESE, c) compras a través de mecanismos electrónicos / Valor total de adquisiciones de la ESE por medicamentos y material médico quirúrgico en la vigencia evaluada.</t>
  </si>
  <si>
    <t>A. Valor de la deuda superior a 30 días por concepto de salarios del personal de planta y por concepto de contartacion de servicios, con corte a 31 de diciembre de la vigencia objeto de evaluación. / B.((Valor de la deuda superior a 30 días por concepto de salarios del personal de planta y por concepto de contratación de servicios, con corte a 31 de diciembre de la vigencia objeto de evaluación) - ( Valor de la deuda superior a 30 días por concepto de salarios del personal de planta y por concepto de contratación de servicios, con corte a 31 de diciembre de la vigencia anterior)).</t>
  </si>
  <si>
    <t>Numero de informes del análisis de la prestación de servicios de la ESE a la Junta Directiva con base en RIPS de la vigencia objeto de evaluacion. En el caso de instituciones clasificadas en primer nivel el informe deberá contener la caracterización de la población captada, teniendo en  cuenta como mínimo, el perfil epidemiológico y las frecuencias de uso de los servicios</t>
  </si>
  <si>
    <t>Valor de la Ejecución de ingresos totales recaudados en la vigencia objeto de evaluacion (incluye el valor recaudado de CxC de vigencias anteriores)/ Valor de la ejecución de gastos comprometidos en la vigencia objeto de evaluacion (incluye el valor comprometido de  CxP de vigencias anteriores).</t>
  </si>
  <si>
    <t>Cumplimiento dentro de los términos previstos</t>
  </si>
  <si>
    <t>Mejoramiento continuo de calidad para entidades no acreditadas con autoevaluación en la vigencia Anterior</t>
  </si>
  <si>
    <t>Efectividad en la Auditoria para el Mejoramiento Continuo de la Calidad de la atención en salud</t>
  </si>
  <si>
    <t>Gestión de ejecución del Plan de Desarrollo Institucional</t>
  </si>
  <si>
    <t>PLAN GERENCIAL - DIRECCION Y GERENCIA</t>
  </si>
  <si>
    <t>Promedio de la calificación de autoevaluaciónen la vigencia evaluada / Promedio de la calificación de autoevaluación de la vigencia anterior</t>
  </si>
  <si>
    <t>Relacion del numero de acciones de mejora ejectutadas derivadas de las auditorias realizadas / Numero de acciones de mejoramiento programadas para la vigencia derivadas de los planes de mejora del componente de auditorias registrados en el PAMEC</t>
  </si>
  <si>
    <t>Numero de metas del Plan Operativo anual cumplidas en la vigencia objeto de evaluacion / Numero de metas del Plan Operativo anual programadas en la vigencia objeto de evaluacion.</t>
  </si>
  <si>
    <t>Proporción de gestantes captadas de la semana 12 de gestación.</t>
  </si>
  <si>
    <t>Incidencia de Sífilis  congénita en partos atendidos en la ESE</t>
  </si>
  <si>
    <t>Evaluación de aplicación de guía de manejo específica: Guía de atención de Enfermedad Hipertensiva</t>
  </si>
  <si>
    <t>Evaluación de aplicación de la guía de Control de Crecimiento y Desarrollo</t>
  </si>
  <si>
    <t>Proporcion de reingreso de pacientes al servicio de urgencias en menos de 72 Horas</t>
  </si>
  <si>
    <t>Tiempo promedio de espera para la asignacion de citas de medicina general</t>
  </si>
  <si>
    <t xml:space="preserve">PLAN GERENCIAL - GESTION CLINICA O ASISTENCIAL </t>
  </si>
  <si>
    <t>Número de mujeres gestantes a quienes se les realizó por lo menos una valoración médica y se inscribieron en el programa de control prenatal de la ESE, a más tardar en la semana 12 de gestación en la vigencia objeto de la evaluacion/ total de mujeres gestantes identificadas en la vigencia objeto de evaluacion</t>
  </si>
  <si>
    <t>Número de Recién Nacidos con Diagnostico de Sífilis congénita en población atendida por la ESE en la vigencia objeto de evaluacion</t>
  </si>
  <si>
    <t>Número de historias clínicas que hacen parte de la muestra representativa con aplicación estricta de la guía de atención de enfermedad hipertensiva adoptada por la ESE en la vigencia objeto de evaluacion/total de historias clínicas auditadas de la muestra representativa de pacientes con Dx de Hipertensión arterial atendidos en la ESE en la vigencia objeto de esta evaluación.</t>
  </si>
  <si>
    <t>Número de historias clínicas que hacen parte de la muestra representativa de niños(as) menores de 10 años a quienes se les aplico estrictamente la guía de detección temprana de alteraciones de Crecimiento y desarrollo en la vigencia objeto de evaluacion / número de historias clínicas de niños(as)  menores de 10 años incluidas en la muestra representativa a quienes se atendió en consulta de crecimiento y desarrollo en la ESE en la vigencia objeto de esta evaluación.</t>
  </si>
  <si>
    <t>Número de pacientes que reingresan al servicio de urgencias en la misma Institucion antes de 72 Horas con el mismo diagnóstico de egreso en la vigencia objeto de evaluacion / Numero Total de pacientes atendidos en el servicio de urgencias, en la vigencia objeto de evaluacion</t>
  </si>
  <si>
    <t>Sumatoria total de la diferencia de días calendario transcurridos entre la fecha en la que se asigno la cita de medicina general de primera vez   y la fecha para la cual el usuario la solicito, en la vigencia objeto de evaluacion / Número total de citas de medicina general de primera vez asignadas, en la vigencia objeto de evaluacion</t>
  </si>
  <si>
    <t>Consulta externa</t>
  </si>
  <si>
    <t>Lider del servicio de consulta externa</t>
  </si>
  <si>
    <t>Lider de calidad</t>
  </si>
  <si>
    <t>lider de calidad</t>
  </si>
  <si>
    <t>CUMPLE</t>
  </si>
  <si>
    <t>NO INICIADA</t>
  </si>
  <si>
    <t>SIN EVIDENCIA</t>
  </si>
  <si>
    <t>NO CUMPLE</t>
  </si>
  <si>
    <t>No iniciada</t>
  </si>
  <si>
    <t>EJECUTADAS</t>
  </si>
  <si>
    <t>TOTAL</t>
  </si>
  <si>
    <t>SOPORTE VERIFICABLE</t>
  </si>
  <si>
    <t>Calibración ICDAS</t>
  </si>
  <si>
    <t>Autoclave + Control Biológico + Indicadores Químicos</t>
  </si>
  <si>
    <t xml:space="preserve">Preparación Bandejas + Ultrasonido + Embalaje </t>
  </si>
  <si>
    <t>Mantenimiento, limpieza, desinfección y lubricación de equipos biomédicos</t>
  </si>
  <si>
    <t>Socialización de instrumental de otras áreas que requieran el servicio de esterilización</t>
  </si>
  <si>
    <t xml:space="preserve">Lider del proceso de odontologia </t>
  </si>
  <si>
    <t>Socialización Ley 87 de 1993 y Sistema de Control Interno.
Rol del Jefe de Control Interno y de los Líderes de Proceso</t>
  </si>
  <si>
    <t>Socialización de la operación del MECI en el marco del MIPG.</t>
  </si>
  <si>
    <t>Socialización de las Estrategias institucionales Anticorrupción</t>
  </si>
  <si>
    <t>Socialización del Programa de Transparencia y Ética Pública – PTEP
Socialización Gestión de Conflictos de Interés
Socialización Ley de Transparencia y Acceso a la Información</t>
  </si>
  <si>
    <t>Capacitación Modelo Integrado de Planeación y Gestión – MIPG</t>
  </si>
  <si>
    <t>Socialización de la Ética Pública y Código de Integridad</t>
  </si>
  <si>
    <t>Socialización Normas de Habilitación en Salud y Control Interno</t>
  </si>
  <si>
    <t>Socialización de Lineamientos de Austeridad del Gasto Público</t>
  </si>
  <si>
    <t>Interno – Vladimir Duran Osorio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</si>
</sst>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
  </numFmts>
  <fonts count="9" x14ac:knownFonts="1">
    <font>
      <sz val="11"/>
      <color theme="1"/>
      <name val="Calibri"/>
      <family val="2"/>
      <scheme val="minor"/>
    </font>
    <font>
      <sz val="12"/>
      <color theme="1"/>
      <name val="Arial Narrow"/>
      <family val="2"/>
    </font>
    <font>
      <b/>
      <sz val="12"/>
      <color theme="1"/>
      <name val="Arial Narrow"/>
      <family val="2"/>
    </font>
    <font>
      <sz val="11"/>
      <color theme="1"/>
      <name val="Calibri"/>
      <family val="2"/>
      <scheme val="minor"/>
    </font>
    <font>
      <sz val="8"/>
      <name val="Calibri"/>
      <family val="2"/>
      <scheme val="minor"/>
    </font>
    <font>
      <sz val="14"/>
      <color theme="1"/>
      <name val="Arial Narrow"/>
      <family val="2"/>
    </font>
    <font>
      <b/>
      <sz val="14"/>
      <color theme="1"/>
      <name val="Arial Narrow"/>
      <family val="2"/>
    </font>
    <font>
      <sz val="14"/>
      <color rgb="FFFF0000"/>
      <name val="Arial Narrow"/>
      <family val="2"/>
    </font>
    <font>
      <sz val="12"/>
      <name val="Calibri"/>
      <family val="2"/>
      <scheme val="minor"/>
    </font>
  </fonts>
  <fills count="9">
    <fill>
      <patternFill patternType="none"/>
    </fill>
    <fill>
      <patternFill patternType="gray125"/>
    </fill>
    <fill>
      <patternFill patternType="solid">
        <fgColor rgb="FF008000"/>
        <bgColor indexed="64"/>
      </patternFill>
    </fill>
    <fill>
      <patternFill patternType="solid">
        <fgColor rgb="FFFFFFFF"/>
        <bgColor indexed="64"/>
      </patternFill>
    </fill>
    <fill>
      <patternFill patternType="solid">
        <fgColor rgb="FFFFFF00"/>
        <bgColor indexed="64"/>
      </patternFill>
    </fill>
    <fill>
      <patternFill patternType="solid">
        <fgColor rgb="FFFF0000"/>
        <bgColor indexed="64"/>
      </patternFill>
    </fill>
    <fill>
      <patternFill patternType="solid">
        <fgColor theme="2" tint="-9.9978637043366805E-2"/>
        <bgColor indexed="64"/>
      </patternFill>
    </fill>
    <fill>
      <patternFill patternType="solid">
        <fgColor theme="0"/>
        <bgColor indexed="64"/>
      </patternFill>
    </fill>
    <fill>
      <patternFill patternType="solid">
        <fgColor rgb="FFFFCCCC"/>
        <bgColor indexed="64"/>
      </patternFill>
    </fill>
  </fills>
  <borders count="71">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rgb="FF000000"/>
      </left>
      <right/>
      <top style="medium">
        <color rgb="FF000000"/>
      </top>
      <bottom style="medium">
        <color rgb="FF000000"/>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right/>
      <top style="thin">
        <color indexed="64"/>
      </top>
      <bottom style="thin">
        <color indexed="64"/>
      </bottom>
      <diagonal/>
    </border>
    <border>
      <left/>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top style="thin">
        <color indexed="64"/>
      </top>
      <bottom style="medium">
        <color indexed="64"/>
      </bottom>
      <diagonal/>
    </border>
    <border>
      <left style="medium">
        <color indexed="64"/>
      </left>
      <right/>
      <top style="thin">
        <color indexed="64"/>
      </top>
      <bottom/>
      <diagonal/>
    </border>
    <border>
      <left/>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diagonal/>
    </border>
    <border>
      <left style="thin">
        <color indexed="64"/>
      </left>
      <right style="thin">
        <color indexed="64"/>
      </right>
      <top/>
      <bottom style="thin">
        <color indexed="64"/>
      </bottom>
      <diagonal/>
    </border>
    <border>
      <left/>
      <right/>
      <top style="thin">
        <color indexed="64"/>
      </top>
      <bottom/>
      <diagonal/>
    </border>
    <border>
      <left style="medium">
        <color indexed="64"/>
      </left>
      <right style="medium">
        <color rgb="FF000000"/>
      </right>
      <top style="medium">
        <color indexed="64"/>
      </top>
      <bottom style="medium">
        <color rgb="FF000000"/>
      </bottom>
      <diagonal/>
    </border>
    <border>
      <left style="medium">
        <color rgb="FF000000"/>
      </left>
      <right/>
      <top style="medium">
        <color indexed="64"/>
      </top>
      <bottom style="medium">
        <color rgb="FF000000"/>
      </bottom>
      <diagonal/>
    </border>
    <border>
      <left/>
      <right style="medium">
        <color indexed="64"/>
      </right>
      <top style="medium">
        <color indexed="64"/>
      </top>
      <bottom style="medium">
        <color rgb="FF000000"/>
      </bottom>
      <diagonal/>
    </border>
    <border>
      <left style="medium">
        <color indexed="64"/>
      </left>
      <right style="medium">
        <color rgb="FF000000"/>
      </right>
      <top/>
      <bottom style="medium">
        <color rgb="FF000000"/>
      </bottom>
      <diagonal/>
    </border>
    <border>
      <left/>
      <right style="medium">
        <color indexed="64"/>
      </right>
      <top style="medium">
        <color rgb="FF000000"/>
      </top>
      <bottom style="medium">
        <color rgb="FF000000"/>
      </bottom>
      <diagonal/>
    </border>
    <border>
      <left style="medium">
        <color indexed="64"/>
      </left>
      <right style="medium">
        <color rgb="FF000000"/>
      </right>
      <top/>
      <bottom style="medium">
        <color indexed="64"/>
      </bottom>
      <diagonal/>
    </border>
    <border>
      <left style="medium">
        <color rgb="FF000000"/>
      </left>
      <right/>
      <top style="medium">
        <color rgb="FF000000"/>
      </top>
      <bottom style="medium">
        <color indexed="64"/>
      </bottom>
      <diagonal/>
    </border>
    <border>
      <left/>
      <right style="medium">
        <color indexed="64"/>
      </right>
      <top style="medium">
        <color rgb="FF000000"/>
      </top>
      <bottom style="medium">
        <color indexed="64"/>
      </bottom>
      <diagonal/>
    </border>
    <border>
      <left style="thin">
        <color indexed="64"/>
      </left>
      <right/>
      <top/>
      <bottom style="medium">
        <color indexed="64"/>
      </bottom>
      <diagonal/>
    </border>
    <border>
      <left style="thin">
        <color indexed="64"/>
      </left>
      <right/>
      <top style="thin">
        <color indexed="64"/>
      </top>
      <bottom/>
      <diagonal/>
    </border>
  </borders>
  <cellStyleXfs count="2">
    <xf numFmtId="0" fontId="0" fillId="0" borderId="0"/>
    <xf numFmtId="9" fontId="3" fillId="0" borderId="0" applyFont="0" applyFill="0" applyBorder="0" applyAlignment="0" applyProtection="0"/>
  </cellStyleXfs>
  <cellXfs count="310">
    <xf numFmtId="0" fontId="0" fillId="0" borderId="0" xfId="0"/>
    <xf numFmtId="0" fontId="1" fillId="0" borderId="4" xfId="0" applyFont="1" applyBorder="1" applyAlignment="1">
      <alignment wrapText="1"/>
    </xf>
    <xf numFmtId="0" fontId="1" fillId="0" borderId="0" xfId="0" applyFont="1" applyBorder="1" applyAlignment="1">
      <alignment wrapText="1"/>
    </xf>
    <xf numFmtId="0" fontId="1" fillId="0" borderId="3" xfId="0" applyFont="1" applyBorder="1" applyAlignment="1">
      <alignment horizontal="center" vertical="center" wrapText="1"/>
    </xf>
    <xf numFmtId="0" fontId="1" fillId="0" borderId="2"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1" xfId="0" applyFont="1" applyBorder="1" applyAlignment="1">
      <alignment vertical="center" wrapText="1"/>
    </xf>
    <xf numFmtId="0" fontId="1" fillId="0" borderId="18" xfId="0" applyFont="1" applyBorder="1" applyAlignment="1">
      <alignment horizontal="center" vertical="center" wrapText="1"/>
    </xf>
    <xf numFmtId="0" fontId="1" fillId="0" borderId="11" xfId="0" applyFont="1" applyBorder="1" applyAlignment="1">
      <alignment vertical="center" wrapText="1"/>
    </xf>
    <xf numFmtId="0" fontId="1" fillId="0" borderId="13" xfId="0" applyFont="1" applyBorder="1" applyAlignment="1">
      <alignment horizontal="center" vertical="center" wrapText="1"/>
    </xf>
    <xf numFmtId="0" fontId="1" fillId="0" borderId="3" xfId="0" applyFont="1" applyBorder="1" applyAlignment="1">
      <alignment wrapText="1"/>
    </xf>
    <xf numFmtId="0" fontId="1" fillId="0" borderId="0" xfId="0" applyFont="1"/>
    <xf numFmtId="0" fontId="1" fillId="0" borderId="1" xfId="0" applyFont="1" applyBorder="1" applyAlignment="1">
      <alignment horizontal="center" vertical="center" wrapText="1"/>
    </xf>
    <xf numFmtId="0" fontId="5" fillId="0" borderId="0" xfId="0" applyFont="1" applyBorder="1"/>
    <xf numFmtId="0" fontId="5" fillId="0" borderId="0" xfId="0" applyFont="1"/>
    <xf numFmtId="0" fontId="5" fillId="0" borderId="0" xfId="0" applyFont="1" applyAlignment="1">
      <alignment horizontal="center"/>
    </xf>
    <xf numFmtId="0" fontId="5" fillId="0" borderId="0" xfId="0" applyFont="1" applyAlignment="1">
      <alignment vertical="center"/>
    </xf>
    <xf numFmtId="0" fontId="5" fillId="0" borderId="0" xfId="0" applyNumberFormat="1" applyFont="1" applyAlignment="1">
      <alignment horizontal="center"/>
    </xf>
    <xf numFmtId="0" fontId="5" fillId="0" borderId="0" xfId="0" applyFont="1" applyBorder="1" applyAlignment="1">
      <alignment wrapText="1"/>
    </xf>
    <xf numFmtId="0" fontId="5" fillId="0" borderId="0" xfId="0" applyFont="1" applyBorder="1" applyAlignment="1">
      <alignment horizontal="center" wrapText="1"/>
    </xf>
    <xf numFmtId="0" fontId="5" fillId="0" borderId="0" xfId="0" applyFont="1" applyBorder="1" applyAlignment="1">
      <alignment vertical="center" wrapText="1"/>
    </xf>
    <xf numFmtId="0" fontId="5" fillId="0" borderId="0" xfId="0" applyNumberFormat="1" applyFont="1" applyBorder="1" applyAlignment="1">
      <alignment horizontal="center" wrapText="1"/>
    </xf>
    <xf numFmtId="0" fontId="6" fillId="0" borderId="11" xfId="0" applyFont="1" applyBorder="1" applyAlignment="1">
      <alignment horizontal="center" vertical="center" textRotation="90" wrapText="1"/>
    </xf>
    <xf numFmtId="0" fontId="6" fillId="0" borderId="11" xfId="0" applyFont="1" applyBorder="1" applyAlignment="1">
      <alignment vertical="center" textRotation="90" wrapText="1"/>
    </xf>
    <xf numFmtId="0" fontId="6" fillId="0" borderId="13" xfId="0" applyFont="1" applyBorder="1" applyAlignment="1">
      <alignment horizontal="center" vertical="center" textRotation="90" wrapText="1"/>
    </xf>
    <xf numFmtId="0" fontId="5" fillId="0" borderId="28" xfId="0" applyNumberFormat="1" applyFont="1" applyBorder="1" applyAlignment="1">
      <alignment horizontal="center" vertical="center" wrapText="1"/>
    </xf>
    <xf numFmtId="0" fontId="5" fillId="7" borderId="8" xfId="0" applyFont="1" applyFill="1" applyBorder="1" applyAlignment="1">
      <alignment horizontal="center" vertical="center" wrapText="1"/>
    </xf>
    <xf numFmtId="9" fontId="5" fillId="0" borderId="33" xfId="1" applyFont="1" applyBorder="1" applyAlignment="1">
      <alignment horizontal="center" vertical="center"/>
    </xf>
    <xf numFmtId="0" fontId="5" fillId="0" borderId="0" xfId="0" applyFont="1" applyAlignment="1">
      <alignment horizontal="center" vertical="center" wrapText="1"/>
    </xf>
    <xf numFmtId="0" fontId="5" fillId="0" borderId="21" xfId="0" applyFont="1" applyBorder="1" applyAlignment="1">
      <alignment horizontal="center" vertical="center" wrapText="1"/>
    </xf>
    <xf numFmtId="0" fontId="5" fillId="0" borderId="34" xfId="0" applyNumberFormat="1" applyFont="1" applyBorder="1" applyAlignment="1">
      <alignment horizontal="center" vertical="center" wrapText="1"/>
    </xf>
    <xf numFmtId="0" fontId="5" fillId="7" borderId="33" xfId="0" applyFont="1" applyFill="1" applyBorder="1" applyAlignment="1">
      <alignment horizontal="center" vertical="center" wrapText="1"/>
    </xf>
    <xf numFmtId="164" fontId="5" fillId="7" borderId="33" xfId="1" applyNumberFormat="1" applyFont="1" applyFill="1" applyBorder="1" applyAlignment="1">
      <alignment horizontal="center" vertical="center" wrapText="1"/>
    </xf>
    <xf numFmtId="0" fontId="5" fillId="0" borderId="34" xfId="1" applyNumberFormat="1" applyFont="1" applyBorder="1" applyAlignment="1">
      <alignment horizontal="center" vertical="center" wrapText="1"/>
    </xf>
    <xf numFmtId="9" fontId="5" fillId="7" borderId="33" xfId="1" applyFont="1" applyFill="1" applyBorder="1" applyAlignment="1">
      <alignment horizontal="center" vertical="center" wrapText="1"/>
    </xf>
    <xf numFmtId="9" fontId="5" fillId="0" borderId="0" xfId="1" applyFont="1"/>
    <xf numFmtId="0" fontId="5" fillId="7" borderId="2" xfId="0" applyFont="1" applyFill="1" applyBorder="1" applyAlignment="1">
      <alignment wrapText="1"/>
    </xf>
    <xf numFmtId="0" fontId="5" fillId="0" borderId="43" xfId="0" applyNumberFormat="1" applyFont="1" applyBorder="1" applyAlignment="1">
      <alignment horizontal="center" vertical="center" wrapText="1"/>
    </xf>
    <xf numFmtId="0" fontId="5" fillId="7" borderId="22" xfId="0" applyFont="1" applyFill="1" applyBorder="1" applyAlignment="1">
      <alignment horizontal="center" vertical="center" wrapText="1"/>
    </xf>
    <xf numFmtId="0" fontId="5" fillId="0" borderId="3" xfId="0" applyFont="1" applyBorder="1" applyAlignment="1">
      <alignment horizontal="center" vertical="center" wrapText="1"/>
    </xf>
    <xf numFmtId="0" fontId="5" fillId="0" borderId="8" xfId="0" applyNumberFormat="1" applyFont="1" applyBorder="1" applyAlignment="1">
      <alignment horizontal="center" vertical="center" wrapText="1"/>
    </xf>
    <xf numFmtId="0" fontId="5" fillId="0" borderId="8" xfId="0" applyFont="1" applyBorder="1" applyAlignment="1">
      <alignment horizontal="center" wrapText="1"/>
    </xf>
    <xf numFmtId="0" fontId="5" fillId="0" borderId="33" xfId="0" applyFont="1" applyBorder="1" applyAlignment="1">
      <alignment horizontal="center" wrapText="1"/>
    </xf>
    <xf numFmtId="0" fontId="5" fillId="0" borderId="2" xfId="0" applyFont="1" applyBorder="1" applyAlignment="1">
      <alignment horizontal="center" vertical="center" wrapText="1"/>
    </xf>
    <xf numFmtId="0" fontId="5" fillId="7" borderId="0" xfId="0" applyFont="1" applyFill="1" applyBorder="1"/>
    <xf numFmtId="0" fontId="5" fillId="7" borderId="0" xfId="0" applyFont="1" applyFill="1"/>
    <xf numFmtId="0" fontId="5" fillId="0" borderId="11" xfId="0" applyFont="1" applyBorder="1" applyAlignment="1">
      <alignment horizontal="center" vertical="center" wrapText="1"/>
    </xf>
    <xf numFmtId="0" fontId="5" fillId="0" borderId="2" xfId="0" applyFont="1" applyBorder="1" applyAlignment="1">
      <alignment vertical="center" wrapText="1"/>
    </xf>
    <xf numFmtId="0" fontId="5" fillId="0" borderId="29" xfId="0" applyNumberFormat="1" applyFont="1" applyBorder="1" applyAlignment="1">
      <alignment horizontal="center" vertical="center" wrapText="1"/>
    </xf>
    <xf numFmtId="0" fontId="5" fillId="0" borderId="14" xfId="0" applyNumberFormat="1" applyFont="1" applyBorder="1" applyAlignment="1">
      <alignment horizontal="center" vertical="center" wrapText="1"/>
    </xf>
    <xf numFmtId="0" fontId="5" fillId="0" borderId="22" xfId="0" applyFont="1" applyBorder="1" applyAlignment="1">
      <alignment horizontal="center" wrapText="1"/>
    </xf>
    <xf numFmtId="0" fontId="5" fillId="0" borderId="28" xfId="0" applyFont="1" applyBorder="1" applyAlignment="1">
      <alignment horizontal="center" vertical="center" wrapText="1"/>
    </xf>
    <xf numFmtId="14" fontId="5" fillId="0" borderId="8" xfId="0" applyNumberFormat="1" applyFont="1" applyBorder="1" applyAlignment="1">
      <alignment horizontal="center" vertical="center" wrapText="1"/>
    </xf>
    <xf numFmtId="0" fontId="5" fillId="0" borderId="34" xfId="0" applyFont="1" applyBorder="1" applyAlignment="1">
      <alignment horizontal="center" vertical="center" wrapText="1"/>
    </xf>
    <xf numFmtId="14" fontId="5" fillId="0" borderId="33" xfId="0" applyNumberFormat="1" applyFont="1" applyBorder="1" applyAlignment="1">
      <alignment horizontal="center" vertical="center" wrapText="1"/>
    </xf>
    <xf numFmtId="0" fontId="5" fillId="0" borderId="22" xfId="0" applyFont="1" applyBorder="1" applyAlignment="1">
      <alignment horizontal="center" vertical="center" wrapText="1"/>
    </xf>
    <xf numFmtId="0" fontId="5" fillId="0" borderId="46" xfId="0" applyFont="1" applyBorder="1" applyAlignment="1">
      <alignment horizontal="center" vertical="center" wrapText="1"/>
    </xf>
    <xf numFmtId="0" fontId="5" fillId="4" borderId="33" xfId="0" applyFont="1" applyFill="1" applyBorder="1" applyAlignment="1">
      <alignment horizontal="center" vertical="center" wrapText="1"/>
    </xf>
    <xf numFmtId="0" fontId="5" fillId="0" borderId="33" xfId="0" applyFont="1" applyBorder="1" applyAlignment="1">
      <alignment horizontal="center" vertical="center" wrapText="1"/>
    </xf>
    <xf numFmtId="0" fontId="5" fillId="0" borderId="9"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8" xfId="0" applyFont="1" applyFill="1" applyBorder="1" applyAlignment="1">
      <alignment horizontal="center" vertical="center" wrapText="1"/>
    </xf>
    <xf numFmtId="0" fontId="5" fillId="0" borderId="33" xfId="0" applyFont="1" applyFill="1" applyBorder="1" applyAlignment="1">
      <alignment horizontal="center" vertical="center" wrapText="1"/>
    </xf>
    <xf numFmtId="0" fontId="5" fillId="0" borderId="35" xfId="0" applyFont="1" applyBorder="1" applyAlignment="1">
      <alignment horizontal="center" vertical="center" wrapText="1"/>
    </xf>
    <xf numFmtId="0" fontId="5" fillId="0" borderId="9" xfId="0" applyFont="1" applyFill="1" applyBorder="1" applyAlignment="1">
      <alignment horizontal="center" vertical="center" wrapText="1"/>
    </xf>
    <xf numFmtId="0" fontId="5" fillId="0" borderId="20" xfId="0" applyFont="1" applyBorder="1" applyAlignment="1">
      <alignment horizontal="center" vertical="center" wrapText="1"/>
    </xf>
    <xf numFmtId="0" fontId="5" fillId="0" borderId="19" xfId="0" applyFont="1" applyBorder="1" applyAlignment="1">
      <alignment vertical="center" wrapText="1"/>
    </xf>
    <xf numFmtId="9" fontId="5" fillId="0" borderId="8" xfId="1" applyFont="1" applyBorder="1" applyAlignment="1">
      <alignment horizontal="center" vertical="center"/>
    </xf>
    <xf numFmtId="14" fontId="5" fillId="0" borderId="2" xfId="0" applyNumberFormat="1" applyFont="1" applyBorder="1" applyAlignment="1">
      <alignment horizontal="center" vertical="center" wrapText="1"/>
    </xf>
    <xf numFmtId="0" fontId="5" fillId="0" borderId="54" xfId="0" applyFont="1" applyFill="1" applyBorder="1" applyAlignment="1">
      <alignment horizontal="center" vertical="center" wrapText="1"/>
    </xf>
    <xf numFmtId="0" fontId="5" fillId="0" borderId="55" xfId="0" applyFont="1" applyFill="1" applyBorder="1" applyAlignment="1">
      <alignment horizontal="center" vertical="center" wrapText="1"/>
    </xf>
    <xf numFmtId="0" fontId="5" fillId="0" borderId="57" xfId="0" applyFont="1" applyFill="1" applyBorder="1" applyAlignment="1">
      <alignment horizontal="center" vertical="center" wrapText="1"/>
    </xf>
    <xf numFmtId="0" fontId="5" fillId="0" borderId="11" xfId="0" applyFont="1" applyBorder="1" applyAlignment="1">
      <alignment vertical="center" wrapText="1"/>
    </xf>
    <xf numFmtId="0" fontId="5" fillId="0" borderId="3" xfId="0" applyFont="1" applyBorder="1" applyAlignment="1">
      <alignment vertical="center" wrapText="1"/>
    </xf>
    <xf numFmtId="0" fontId="5" fillId="0" borderId="2" xfId="0" applyFont="1" applyFill="1" applyBorder="1" applyAlignment="1">
      <alignment horizontal="center" vertical="center" wrapText="1"/>
    </xf>
    <xf numFmtId="0" fontId="5" fillId="0" borderId="59" xfId="0" applyFont="1" applyFill="1" applyBorder="1" applyAlignment="1">
      <alignment horizontal="center" vertical="center" wrapText="1"/>
    </xf>
    <xf numFmtId="0" fontId="5" fillId="0" borderId="40" xfId="0" applyFont="1" applyFill="1" applyBorder="1" applyAlignment="1">
      <alignment horizontal="center" vertical="center" wrapText="1"/>
    </xf>
    <xf numFmtId="14" fontId="5" fillId="0" borderId="18" xfId="0" applyNumberFormat="1" applyFont="1" applyBorder="1" applyAlignment="1">
      <alignment horizontal="center" vertical="center" wrapText="1"/>
    </xf>
    <xf numFmtId="0" fontId="6" fillId="0" borderId="3" xfId="0" applyFont="1" applyBorder="1" applyAlignment="1">
      <alignment horizontal="center" vertical="center" wrapText="1"/>
    </xf>
    <xf numFmtId="0" fontId="5" fillId="0" borderId="22" xfId="0" applyFont="1" applyFill="1" applyBorder="1" applyAlignment="1">
      <alignment horizontal="center" vertical="center" wrapText="1"/>
    </xf>
    <xf numFmtId="0" fontId="5" fillId="0" borderId="1" xfId="0" applyFont="1" applyBorder="1" applyAlignment="1">
      <alignment vertical="center" wrapText="1"/>
    </xf>
    <xf numFmtId="0" fontId="5" fillId="0" borderId="16" xfId="0" applyFont="1" applyBorder="1" applyAlignment="1">
      <alignment vertical="center" wrapText="1"/>
    </xf>
    <xf numFmtId="0" fontId="1" fillId="0" borderId="40" xfId="0" applyFont="1" applyBorder="1" applyAlignment="1">
      <alignment horizontal="center" vertical="center" wrapText="1"/>
    </xf>
    <xf numFmtId="0" fontId="1" fillId="0" borderId="23" xfId="0" applyFont="1" applyFill="1" applyBorder="1" applyAlignment="1">
      <alignment horizontal="center" vertical="center"/>
    </xf>
    <xf numFmtId="0" fontId="1" fillId="0" borderId="18" xfId="0" applyFont="1" applyFill="1" applyBorder="1" applyAlignment="1">
      <alignment horizontal="center" vertical="center"/>
    </xf>
    <xf numFmtId="0" fontId="1" fillId="0" borderId="58" xfId="0" applyFont="1" applyFill="1" applyBorder="1" applyAlignment="1">
      <alignment horizontal="center" vertical="center"/>
    </xf>
    <xf numFmtId="0" fontId="5" fillId="0" borderId="20" xfId="0" applyFont="1" applyBorder="1" applyAlignment="1">
      <alignment vertical="center" wrapText="1"/>
    </xf>
    <xf numFmtId="0" fontId="5" fillId="0" borderId="0" xfId="0" applyFont="1" applyAlignment="1"/>
    <xf numFmtId="0" fontId="5" fillId="0" borderId="0" xfId="0" applyFont="1" applyAlignment="1">
      <alignment horizontal="center" vertical="center"/>
    </xf>
    <xf numFmtId="0" fontId="5" fillId="0" borderId="2" xfId="0" applyFont="1" applyBorder="1" applyAlignment="1">
      <alignment wrapText="1"/>
    </xf>
    <xf numFmtId="0" fontId="5" fillId="0" borderId="43" xfId="0" applyFont="1" applyBorder="1" applyAlignment="1">
      <alignment horizontal="center" vertical="center" wrapText="1"/>
    </xf>
    <xf numFmtId="0" fontId="5" fillId="0" borderId="48" xfId="0" applyFont="1" applyBorder="1" applyAlignment="1">
      <alignment horizontal="center" vertical="center" wrapText="1"/>
    </xf>
    <xf numFmtId="0" fontId="5" fillId="4" borderId="34" xfId="0" applyFont="1" applyFill="1" applyBorder="1" applyAlignment="1">
      <alignment horizontal="center" vertical="center" wrapText="1"/>
    </xf>
    <xf numFmtId="0" fontId="5" fillId="0" borderId="51" xfId="0" applyFont="1" applyBorder="1" applyAlignment="1">
      <alignment vertical="center" wrapText="1"/>
    </xf>
    <xf numFmtId="0" fontId="5" fillId="0" borderId="10" xfId="0" applyFont="1" applyBorder="1" applyAlignment="1">
      <alignment vertical="center" wrapText="1"/>
    </xf>
    <xf numFmtId="0" fontId="5" fillId="0" borderId="52" xfId="0" applyFont="1" applyBorder="1" applyAlignment="1">
      <alignment vertical="center" wrapText="1"/>
    </xf>
    <xf numFmtId="0" fontId="5" fillId="0" borderId="53" xfId="0" applyFont="1" applyBorder="1" applyAlignment="1">
      <alignment vertical="center" wrapText="1"/>
    </xf>
    <xf numFmtId="0" fontId="1" fillId="0" borderId="11" xfId="0" applyFont="1" applyBorder="1" applyAlignment="1">
      <alignment wrapText="1"/>
    </xf>
    <xf numFmtId="0" fontId="5" fillId="0" borderId="0" xfId="0" applyFont="1" applyFill="1" applyBorder="1" applyAlignment="1">
      <alignment horizontal="center" vertical="center" wrapText="1"/>
    </xf>
    <xf numFmtId="0" fontId="5" fillId="2" borderId="61" xfId="0" applyFont="1" applyFill="1" applyBorder="1" applyAlignment="1">
      <alignment horizontal="center" vertical="center" wrapText="1"/>
    </xf>
    <xf numFmtId="0" fontId="5" fillId="4" borderId="64" xfId="0" applyFont="1" applyFill="1" applyBorder="1" applyAlignment="1">
      <alignment horizontal="center" vertical="center" wrapText="1"/>
    </xf>
    <xf numFmtId="0" fontId="7" fillId="8" borderId="64" xfId="0" applyFont="1" applyFill="1" applyBorder="1" applyAlignment="1">
      <alignment horizontal="center" vertical="center" wrapText="1"/>
    </xf>
    <xf numFmtId="0" fontId="5" fillId="5" borderId="66" xfId="0" applyFont="1" applyFill="1" applyBorder="1" applyAlignment="1">
      <alignment horizontal="center" vertical="center" wrapText="1"/>
    </xf>
    <xf numFmtId="0" fontId="5" fillId="0" borderId="49" xfId="0" applyFont="1" applyBorder="1" applyAlignment="1">
      <alignment horizontal="center" vertical="center"/>
    </xf>
    <xf numFmtId="0" fontId="5" fillId="0" borderId="5" xfId="0" applyFont="1" applyBorder="1" applyAlignment="1">
      <alignment horizontal="center" vertical="center" wrapText="1"/>
    </xf>
    <xf numFmtId="164" fontId="5" fillId="7" borderId="5" xfId="1" applyNumberFormat="1" applyFont="1" applyFill="1" applyBorder="1" applyAlignment="1">
      <alignment horizontal="center" vertical="center" wrapText="1"/>
    </xf>
    <xf numFmtId="9" fontId="5" fillId="0" borderId="5" xfId="1" applyFont="1" applyBorder="1" applyAlignment="1">
      <alignment horizontal="center" vertical="center" wrapText="1"/>
    </xf>
    <xf numFmtId="0" fontId="5" fillId="7" borderId="5" xfId="0" applyFont="1" applyFill="1" applyBorder="1" applyAlignment="1">
      <alignment horizontal="center" vertical="center" wrapText="1"/>
    </xf>
    <xf numFmtId="0" fontId="5" fillId="0" borderId="21" xfId="0" applyFont="1" applyBorder="1" applyAlignment="1">
      <alignment wrapText="1"/>
    </xf>
    <xf numFmtId="9" fontId="5" fillId="7" borderId="5" xfId="1" applyFont="1" applyFill="1" applyBorder="1" applyAlignment="1">
      <alignment horizontal="center" vertical="center" wrapText="1"/>
    </xf>
    <xf numFmtId="0" fontId="5" fillId="7" borderId="5" xfId="0" applyFont="1" applyFill="1" applyBorder="1" applyAlignment="1">
      <alignment horizontal="center" wrapText="1"/>
    </xf>
    <xf numFmtId="0" fontId="5" fillId="0" borderId="5" xfId="0" applyFont="1" applyBorder="1" applyAlignment="1">
      <alignment horizontal="center" wrapText="1"/>
    </xf>
    <xf numFmtId="0" fontId="5" fillId="7" borderId="21" xfId="0" applyFont="1" applyFill="1" applyBorder="1" applyAlignment="1">
      <alignment wrapText="1"/>
    </xf>
    <xf numFmtId="0" fontId="5" fillId="0" borderId="49" xfId="0" applyFont="1" applyBorder="1" applyAlignment="1">
      <alignment wrapText="1"/>
    </xf>
    <xf numFmtId="0" fontId="5" fillId="0" borderId="45" xfId="0" applyFont="1" applyBorder="1" applyAlignment="1">
      <alignment wrapText="1"/>
    </xf>
    <xf numFmtId="9" fontId="5" fillId="7" borderId="45" xfId="1" applyFont="1" applyFill="1" applyBorder="1" applyAlignment="1">
      <alignment horizontal="center" vertical="center" wrapText="1"/>
    </xf>
    <xf numFmtId="0" fontId="5" fillId="7" borderId="45" xfId="0" applyFont="1" applyFill="1" applyBorder="1" applyAlignment="1">
      <alignment wrapText="1"/>
    </xf>
    <xf numFmtId="0" fontId="5" fillId="7" borderId="45" xfId="0" applyFont="1" applyFill="1" applyBorder="1" applyAlignment="1">
      <alignment vertical="center" wrapText="1"/>
    </xf>
    <xf numFmtId="165" fontId="5" fillId="7" borderId="45" xfId="1" applyNumberFormat="1" applyFont="1" applyFill="1" applyBorder="1" applyAlignment="1">
      <alignment horizontal="center" vertical="center" wrapText="1"/>
    </xf>
    <xf numFmtId="0" fontId="5" fillId="0" borderId="45" xfId="0" applyFont="1" applyBorder="1" applyAlignment="1">
      <alignment vertical="center" wrapText="1"/>
    </xf>
    <xf numFmtId="0" fontId="5" fillId="0" borderId="30" xfId="0" applyFont="1" applyBorder="1" applyAlignment="1">
      <alignment vertical="center" wrapText="1"/>
    </xf>
    <xf numFmtId="9" fontId="5" fillId="0" borderId="0" xfId="1" applyFont="1" applyFill="1" applyBorder="1" applyAlignment="1">
      <alignment horizontal="center" vertical="center" wrapText="1"/>
    </xf>
    <xf numFmtId="9" fontId="5" fillId="0" borderId="45" xfId="1" applyFont="1" applyBorder="1" applyAlignment="1">
      <alignment horizontal="center" vertical="center"/>
    </xf>
    <xf numFmtId="9" fontId="5" fillId="0" borderId="30" xfId="1" applyFont="1" applyBorder="1" applyAlignment="1">
      <alignment horizontal="center" vertical="center"/>
    </xf>
    <xf numFmtId="9" fontId="5" fillId="0" borderId="49" xfId="1" applyFont="1" applyBorder="1" applyAlignment="1">
      <alignment horizontal="center" vertical="center"/>
    </xf>
    <xf numFmtId="0" fontId="6" fillId="0" borderId="2" xfId="0" applyFont="1" applyBorder="1" applyAlignment="1">
      <alignment horizontal="center" vertical="center" textRotation="90" wrapText="1"/>
    </xf>
    <xf numFmtId="0" fontId="5" fillId="0" borderId="11" xfId="0" applyFont="1" applyBorder="1" applyAlignment="1">
      <alignment horizontal="center" vertical="center" wrapText="1"/>
    </xf>
    <xf numFmtId="0" fontId="5" fillId="0" borderId="1" xfId="0" applyFont="1" applyBorder="1" applyAlignment="1">
      <alignment vertical="center" wrapText="1"/>
    </xf>
    <xf numFmtId="14" fontId="5" fillId="0" borderId="22" xfId="0" applyNumberFormat="1" applyFont="1" applyBorder="1" applyAlignment="1">
      <alignment horizontal="center" vertical="center" wrapText="1"/>
    </xf>
    <xf numFmtId="14" fontId="5" fillId="0" borderId="46" xfId="0" applyNumberFormat="1" applyFont="1" applyBorder="1" applyAlignment="1">
      <alignment horizontal="center" vertical="center" wrapText="1"/>
    </xf>
    <xf numFmtId="14" fontId="5" fillId="0" borderId="2" xfId="0" applyNumberFormat="1" applyFont="1" applyBorder="1" applyAlignment="1">
      <alignment horizontal="center"/>
    </xf>
    <xf numFmtId="14" fontId="5" fillId="0" borderId="2" xfId="0" applyNumberFormat="1" applyFont="1" applyBorder="1" applyAlignment="1">
      <alignment horizontal="center" vertical="center"/>
    </xf>
    <xf numFmtId="0" fontId="5" fillId="0" borderId="27" xfId="0" applyFont="1" applyBorder="1" applyAlignment="1">
      <alignment vertical="center" wrapText="1"/>
    </xf>
    <xf numFmtId="0" fontId="5" fillId="0" borderId="69" xfId="0" applyFont="1" applyBorder="1" applyAlignment="1">
      <alignment vertical="center" wrapText="1"/>
    </xf>
    <xf numFmtId="0" fontId="5" fillId="0" borderId="33" xfId="0" applyFont="1" applyBorder="1" applyAlignment="1">
      <alignment vertical="center" wrapText="1"/>
    </xf>
    <xf numFmtId="0" fontId="5" fillId="0" borderId="22" xfId="0" applyFont="1" applyBorder="1" applyAlignment="1">
      <alignment vertical="center" wrapText="1"/>
    </xf>
    <xf numFmtId="0" fontId="5" fillId="0" borderId="8" xfId="0" applyFont="1" applyBorder="1" applyAlignment="1">
      <alignment horizontal="center" vertical="center" wrapText="1"/>
    </xf>
    <xf numFmtId="0" fontId="5" fillId="0" borderId="9" xfId="0" applyFont="1" applyBorder="1" applyAlignment="1">
      <alignment vertical="center" wrapText="1"/>
    </xf>
    <xf numFmtId="0" fontId="1" fillId="0" borderId="5" xfId="0" applyFont="1" applyBorder="1" applyAlignment="1">
      <alignment wrapText="1"/>
    </xf>
    <xf numFmtId="14" fontId="8" fillId="0" borderId="7" xfId="0" applyNumberFormat="1" applyFont="1" applyBorder="1" applyAlignment="1">
      <alignment horizontal="center" vertical="center" wrapText="1"/>
    </xf>
    <xf numFmtId="0" fontId="5" fillId="0" borderId="3"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21" xfId="0" applyFont="1" applyBorder="1" applyAlignment="1">
      <alignment horizontal="center" vertical="center" wrapText="1"/>
    </xf>
    <xf numFmtId="0" fontId="1" fillId="0" borderId="12"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21"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39" xfId="0" applyFont="1" applyBorder="1" applyAlignment="1">
      <alignment vertical="center" wrapText="1"/>
    </xf>
    <xf numFmtId="0" fontId="5" fillId="0" borderId="40" xfId="0" applyFont="1" applyBorder="1" applyAlignment="1">
      <alignment vertical="center" wrapText="1"/>
    </xf>
    <xf numFmtId="0" fontId="5" fillId="0" borderId="70" xfId="0" applyFont="1" applyBorder="1" applyAlignment="1">
      <alignment vertical="center" wrapText="1"/>
    </xf>
    <xf numFmtId="0" fontId="5" fillId="0" borderId="18"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8" xfId="0" applyFont="1" applyFill="1" applyBorder="1" applyAlignment="1">
      <alignment vertical="center" wrapText="1"/>
    </xf>
    <xf numFmtId="0" fontId="5" fillId="0" borderId="19" xfId="0" applyFont="1" applyFill="1" applyBorder="1" applyAlignment="1">
      <alignment vertical="center" wrapText="1"/>
    </xf>
    <xf numFmtId="0" fontId="5" fillId="0" borderId="20" xfId="0" applyFont="1" applyFill="1" applyBorder="1" applyAlignment="1">
      <alignment vertical="center" wrapText="1"/>
    </xf>
    <xf numFmtId="0" fontId="1" fillId="0" borderId="13" xfId="0" applyFont="1" applyBorder="1" applyAlignment="1">
      <alignment horizontal="center" vertical="center" wrapText="1"/>
    </xf>
    <xf numFmtId="0" fontId="1" fillId="0" borderId="4" xfId="0" applyFont="1" applyBorder="1" applyAlignment="1">
      <alignment horizontal="center" vertical="center" wrapText="1"/>
    </xf>
    <xf numFmtId="0" fontId="1" fillId="0" borderId="15" xfId="0" applyFont="1" applyBorder="1" applyAlignment="1">
      <alignment horizontal="center" vertical="center" wrapText="1"/>
    </xf>
    <xf numFmtId="0" fontId="1" fillId="0" borderId="31" xfId="0" applyFont="1" applyFill="1" applyBorder="1" applyAlignment="1">
      <alignment vertical="center" wrapText="1"/>
    </xf>
    <xf numFmtId="0" fontId="5" fillId="0" borderId="28" xfId="0" applyFont="1" applyFill="1" applyBorder="1" applyAlignment="1">
      <alignment vertical="center" wrapText="1"/>
    </xf>
    <xf numFmtId="0" fontId="5" fillId="0" borderId="44" xfId="0" applyFont="1" applyFill="1" applyBorder="1" applyAlignment="1">
      <alignment vertical="center" wrapText="1"/>
    </xf>
    <xf numFmtId="0" fontId="5" fillId="0" borderId="29" xfId="0" applyFont="1" applyFill="1" applyBorder="1" applyAlignment="1">
      <alignment vertical="center" wrapText="1"/>
    </xf>
    <xf numFmtId="0" fontId="1" fillId="0" borderId="34" xfId="0" applyFont="1" applyFill="1" applyBorder="1" applyAlignment="1">
      <alignment vertical="center" wrapText="1"/>
    </xf>
    <xf numFmtId="0" fontId="1" fillId="0" borderId="45" xfId="0" applyFont="1" applyFill="1" applyBorder="1" applyAlignment="1">
      <alignment vertical="center" wrapText="1"/>
    </xf>
    <xf numFmtId="0" fontId="1" fillId="0" borderId="35" xfId="0" applyFont="1" applyFill="1" applyBorder="1" applyAlignment="1">
      <alignment vertical="center" wrapText="1"/>
    </xf>
    <xf numFmtId="0" fontId="1" fillId="0" borderId="42" xfId="0" applyFont="1" applyFill="1" applyBorder="1" applyAlignment="1">
      <alignment vertical="center" wrapText="1"/>
    </xf>
    <xf numFmtId="0" fontId="1" fillId="0" borderId="47" xfId="0" applyFont="1" applyFill="1" applyBorder="1" applyAlignment="1">
      <alignment vertical="center" wrapText="1"/>
    </xf>
    <xf numFmtId="0" fontId="1" fillId="0" borderId="28" xfId="0" applyFont="1" applyFill="1" applyBorder="1" applyAlignment="1">
      <alignment vertical="center" wrapText="1"/>
    </xf>
    <xf numFmtId="0" fontId="1" fillId="0" borderId="44" xfId="0" applyFont="1" applyFill="1" applyBorder="1" applyAlignment="1">
      <alignment vertical="center" wrapText="1"/>
    </xf>
    <xf numFmtId="0" fontId="1" fillId="0" borderId="29" xfId="0" applyFont="1" applyFill="1" applyBorder="1" applyAlignment="1">
      <alignment vertical="center" wrapText="1"/>
    </xf>
    <xf numFmtId="0" fontId="5" fillId="0" borderId="6" xfId="0" applyFont="1" applyFill="1" applyBorder="1" applyAlignment="1">
      <alignment vertical="center" wrapText="1"/>
    </xf>
    <xf numFmtId="0" fontId="5" fillId="0" borderId="1" xfId="0" applyFont="1" applyFill="1" applyBorder="1" applyAlignment="1">
      <alignment vertical="center" wrapText="1"/>
    </xf>
    <xf numFmtId="0" fontId="5" fillId="0" borderId="50" xfId="0" applyFont="1" applyFill="1" applyBorder="1" applyAlignment="1">
      <alignment vertical="center" wrapText="1"/>
    </xf>
    <xf numFmtId="0" fontId="5" fillId="0" borderId="37" xfId="0" applyFont="1" applyFill="1" applyBorder="1" applyAlignment="1">
      <alignment vertical="center" wrapText="1"/>
    </xf>
    <xf numFmtId="0" fontId="5" fillId="0" borderId="38" xfId="0" applyFont="1" applyFill="1" applyBorder="1" applyAlignment="1">
      <alignment vertical="center" wrapText="1"/>
    </xf>
    <xf numFmtId="0" fontId="5" fillId="0" borderId="56" xfId="0" applyFont="1" applyFill="1" applyBorder="1" applyAlignment="1">
      <alignment vertical="center" wrapText="1"/>
    </xf>
    <xf numFmtId="0" fontId="5" fillId="0" borderId="34" xfId="0" applyFont="1" applyFill="1" applyBorder="1" applyAlignment="1">
      <alignment vertical="center" wrapText="1"/>
    </xf>
    <xf numFmtId="0" fontId="5" fillId="0" borderId="31" xfId="0" applyFont="1" applyFill="1" applyBorder="1" applyAlignment="1">
      <alignment vertical="center" wrapText="1"/>
    </xf>
    <xf numFmtId="0" fontId="5" fillId="0" borderId="45" xfId="0" applyFont="1" applyFill="1" applyBorder="1" applyAlignment="1">
      <alignment vertical="center" wrapText="1"/>
    </xf>
    <xf numFmtId="0" fontId="5" fillId="0" borderId="43" xfId="0" applyFont="1" applyFill="1" applyBorder="1" applyAlignment="1">
      <alignment vertical="center" wrapText="1"/>
    </xf>
    <xf numFmtId="0" fontId="5" fillId="0" borderId="60" xfId="0" applyFont="1" applyFill="1" applyBorder="1" applyAlignment="1">
      <alignment vertical="center" wrapText="1"/>
    </xf>
    <xf numFmtId="0" fontId="5" fillId="0" borderId="30" xfId="0" applyFont="1" applyFill="1" applyBorder="1" applyAlignment="1">
      <alignment vertical="center" wrapText="1"/>
    </xf>
    <xf numFmtId="0" fontId="5" fillId="0" borderId="36" xfId="0" applyFont="1" applyFill="1" applyBorder="1" applyAlignment="1">
      <alignment vertical="center" wrapText="1"/>
    </xf>
    <xf numFmtId="0" fontId="5" fillId="0" borderId="23" xfId="0" applyFont="1" applyFill="1" applyBorder="1" applyAlignment="1">
      <alignment vertical="center" wrapText="1"/>
    </xf>
    <xf numFmtId="0" fontId="5" fillId="0" borderId="24" xfId="0" applyFont="1" applyFill="1" applyBorder="1" applyAlignment="1">
      <alignment vertical="center" wrapText="1"/>
    </xf>
    <xf numFmtId="0" fontId="5" fillId="0" borderId="7" xfId="0" applyFont="1" applyFill="1" applyBorder="1" applyAlignment="1">
      <alignment vertical="center" wrapText="1"/>
    </xf>
    <xf numFmtId="0" fontId="5" fillId="0" borderId="48" xfId="0" applyFont="1" applyFill="1" applyBorder="1" applyAlignment="1">
      <alignment vertical="center" wrapText="1"/>
    </xf>
    <xf numFmtId="0" fontId="5" fillId="0" borderId="32" xfId="0" applyFont="1" applyFill="1" applyBorder="1" applyAlignment="1">
      <alignment vertical="center" wrapText="1"/>
    </xf>
    <xf numFmtId="0" fontId="5" fillId="0" borderId="49" xfId="0" applyFont="1" applyFill="1" applyBorder="1" applyAlignment="1">
      <alignment vertical="center" wrapText="1"/>
    </xf>
    <xf numFmtId="0" fontId="5" fillId="0" borderId="18" xfId="0" applyFont="1" applyBorder="1" applyAlignment="1">
      <alignment vertical="center" wrapText="1"/>
    </xf>
    <xf numFmtId="0" fontId="5" fillId="0" borderId="19" xfId="0" applyFont="1" applyBorder="1" applyAlignment="1">
      <alignment vertical="center" wrapText="1"/>
    </xf>
    <xf numFmtId="0" fontId="5" fillId="0" borderId="20" xfId="0" applyFont="1" applyBorder="1" applyAlignment="1">
      <alignment vertical="center" wrapText="1"/>
    </xf>
    <xf numFmtId="0" fontId="5" fillId="0" borderId="1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3" xfId="0" applyFont="1" applyBorder="1" applyAlignment="1">
      <alignment vertical="center" wrapText="1"/>
    </xf>
    <xf numFmtId="0" fontId="5" fillId="0" borderId="3" xfId="0" applyFont="1" applyBorder="1" applyAlignment="1">
      <alignment vertical="center" wrapText="1"/>
    </xf>
    <xf numFmtId="0" fontId="5" fillId="0" borderId="6" xfId="0" applyFont="1" applyBorder="1" applyAlignment="1">
      <alignment vertical="center" wrapText="1"/>
    </xf>
    <xf numFmtId="0" fontId="5" fillId="0" borderId="1" xfId="0" applyFont="1" applyBorder="1" applyAlignment="1">
      <alignment vertical="center" wrapText="1"/>
    </xf>
    <xf numFmtId="0" fontId="5" fillId="0" borderId="50" xfId="0" applyFont="1" applyBorder="1" applyAlignment="1">
      <alignment vertical="center" wrapText="1"/>
    </xf>
    <xf numFmtId="0" fontId="5" fillId="0" borderId="35" xfId="0" applyFont="1" applyBorder="1" applyAlignment="1">
      <alignment horizontal="center" vertical="center" wrapText="1"/>
    </xf>
    <xf numFmtId="0" fontId="5" fillId="0" borderId="4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18" xfId="0" applyFont="1" applyBorder="1" applyAlignment="1">
      <alignment horizontal="center" wrapText="1"/>
    </xf>
    <xf numFmtId="0" fontId="5" fillId="0" borderId="19" xfId="0" applyFont="1" applyBorder="1" applyAlignment="1">
      <alignment horizontal="center" wrapText="1"/>
    </xf>
    <xf numFmtId="0" fontId="5" fillId="0" borderId="20" xfId="0" applyFont="1" applyBorder="1" applyAlignment="1">
      <alignment horizontal="center" wrapText="1"/>
    </xf>
    <xf numFmtId="164" fontId="5" fillId="7" borderId="18" xfId="1" applyNumberFormat="1" applyFont="1" applyFill="1" applyBorder="1" applyAlignment="1">
      <alignment horizontal="center" vertical="center" wrapText="1"/>
    </xf>
    <xf numFmtId="164" fontId="5" fillId="7" borderId="19" xfId="1" applyNumberFormat="1" applyFont="1" applyFill="1" applyBorder="1" applyAlignment="1">
      <alignment horizontal="center" vertical="center" wrapText="1"/>
    </xf>
    <xf numFmtId="164" fontId="5" fillId="7" borderId="20" xfId="1" applyNumberFormat="1" applyFont="1" applyFill="1" applyBorder="1" applyAlignment="1">
      <alignment horizontal="center" vertical="center" wrapText="1"/>
    </xf>
    <xf numFmtId="0" fontId="5" fillId="7" borderId="18" xfId="0" applyFont="1" applyFill="1" applyBorder="1" applyAlignment="1">
      <alignment horizontal="center" wrapText="1"/>
    </xf>
    <xf numFmtId="0" fontId="5" fillId="7" borderId="19" xfId="0" applyFont="1" applyFill="1" applyBorder="1" applyAlignment="1">
      <alignment horizontal="center" wrapText="1"/>
    </xf>
    <xf numFmtId="0" fontId="5" fillId="7" borderId="20" xfId="0" applyFont="1" applyFill="1" applyBorder="1" applyAlignment="1">
      <alignment horizontal="center" wrapText="1"/>
    </xf>
    <xf numFmtId="164" fontId="5" fillId="7" borderId="13" xfId="1" applyNumberFormat="1" applyFont="1" applyFill="1" applyBorder="1" applyAlignment="1">
      <alignment horizontal="center" vertical="center" wrapText="1"/>
    </xf>
    <xf numFmtId="164" fontId="5" fillId="7" borderId="3" xfId="1" applyNumberFormat="1" applyFont="1" applyFill="1" applyBorder="1" applyAlignment="1">
      <alignment horizontal="center" vertical="center" wrapText="1"/>
    </xf>
    <xf numFmtId="164" fontId="5" fillId="7" borderId="14" xfId="1" applyNumberFormat="1" applyFont="1" applyFill="1" applyBorder="1" applyAlignment="1">
      <alignment horizontal="center" vertical="center" wrapText="1"/>
    </xf>
    <xf numFmtId="0" fontId="5" fillId="7" borderId="13" xfId="0" applyFont="1" applyFill="1" applyBorder="1" applyAlignment="1">
      <alignment horizontal="center" wrapText="1"/>
    </xf>
    <xf numFmtId="0" fontId="5" fillId="7" borderId="3" xfId="0" applyFont="1" applyFill="1" applyBorder="1" applyAlignment="1">
      <alignment horizontal="center" wrapText="1"/>
    </xf>
    <xf numFmtId="0" fontId="5" fillId="7" borderId="14" xfId="0" applyFont="1" applyFill="1" applyBorder="1" applyAlignment="1">
      <alignment horizontal="center" wrapText="1"/>
    </xf>
    <xf numFmtId="9" fontId="5" fillId="0" borderId="18" xfId="1" applyFont="1" applyBorder="1" applyAlignment="1">
      <alignment horizontal="center" vertical="center" wrapText="1"/>
    </xf>
    <xf numFmtId="9" fontId="5" fillId="0" borderId="19" xfId="1" applyFont="1" applyBorder="1" applyAlignment="1">
      <alignment horizontal="center" vertical="center" wrapText="1"/>
    </xf>
    <xf numFmtId="9" fontId="5" fillId="0" borderId="20" xfId="1" applyFont="1" applyBorder="1" applyAlignment="1">
      <alignment horizontal="center" vertical="center" wrapText="1"/>
    </xf>
    <xf numFmtId="0" fontId="5" fillId="7" borderId="18" xfId="0" applyFont="1" applyFill="1" applyBorder="1" applyAlignment="1">
      <alignment horizontal="center" vertical="center" wrapText="1"/>
    </xf>
    <xf numFmtId="0" fontId="5" fillId="7" borderId="19" xfId="0" applyFont="1" applyFill="1" applyBorder="1" applyAlignment="1">
      <alignment horizontal="center" vertical="center" wrapText="1"/>
    </xf>
    <xf numFmtId="0" fontId="5" fillId="7" borderId="20" xfId="0" applyFont="1" applyFill="1" applyBorder="1" applyAlignment="1">
      <alignment horizontal="center" vertical="center" wrapText="1"/>
    </xf>
    <xf numFmtId="9" fontId="5" fillId="7" borderId="18" xfId="1" applyFont="1" applyFill="1" applyBorder="1" applyAlignment="1">
      <alignment horizontal="center" vertical="center" wrapText="1"/>
    </xf>
    <xf numFmtId="9" fontId="5" fillId="7" borderId="19" xfId="1" applyFont="1" applyFill="1" applyBorder="1" applyAlignment="1">
      <alignment horizontal="center" vertical="center" wrapText="1"/>
    </xf>
    <xf numFmtId="9" fontId="5" fillId="7" borderId="20" xfId="1" applyFont="1" applyFill="1" applyBorder="1" applyAlignment="1">
      <alignment horizontal="center" vertical="center" wrapText="1"/>
    </xf>
    <xf numFmtId="0" fontId="5" fillId="0" borderId="28" xfId="0" applyFont="1" applyBorder="1" applyAlignment="1">
      <alignment horizontal="center" vertical="center"/>
    </xf>
    <xf numFmtId="0" fontId="5" fillId="0" borderId="44" xfId="0" applyFont="1" applyBorder="1" applyAlignment="1">
      <alignment horizontal="center" vertical="center"/>
    </xf>
    <xf numFmtId="0" fontId="5" fillId="0" borderId="29" xfId="0" applyFont="1" applyBorder="1" applyAlignment="1">
      <alignment horizontal="center" vertical="center"/>
    </xf>
    <xf numFmtId="0" fontId="6" fillId="0" borderId="13" xfId="0" applyFont="1" applyBorder="1" applyAlignment="1">
      <alignment horizontal="center" vertical="center" wrapText="1"/>
    </xf>
    <xf numFmtId="0" fontId="6" fillId="0" borderId="3"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16" xfId="0" applyFont="1" applyBorder="1" applyAlignment="1">
      <alignment horizontal="center" vertical="center" wrapText="1"/>
    </xf>
    <xf numFmtId="0" fontId="6" fillId="0" borderId="17" xfId="0" applyFont="1" applyBorder="1" applyAlignment="1">
      <alignment horizontal="center" vertical="center" wrapText="1"/>
    </xf>
    <xf numFmtId="0" fontId="6" fillId="0" borderId="18" xfId="0" applyFont="1" applyBorder="1" applyAlignment="1">
      <alignment horizontal="center" vertical="center" wrapText="1"/>
    </xf>
    <xf numFmtId="0" fontId="6" fillId="0" borderId="19" xfId="0" applyFont="1" applyBorder="1" applyAlignment="1">
      <alignment horizontal="center" vertical="center" wrapText="1"/>
    </xf>
    <xf numFmtId="0" fontId="6" fillId="0" borderId="20" xfId="0" applyFont="1" applyBorder="1" applyAlignment="1">
      <alignment horizontal="center" vertical="center" wrapText="1"/>
    </xf>
    <xf numFmtId="0" fontId="6" fillId="0" borderId="18" xfId="0" applyFont="1" applyBorder="1" applyAlignment="1">
      <alignment vertical="center" wrapText="1"/>
    </xf>
    <xf numFmtId="0" fontId="6" fillId="0" borderId="19" xfId="0" applyFont="1" applyBorder="1" applyAlignment="1">
      <alignment vertical="center" wrapText="1"/>
    </xf>
    <xf numFmtId="0" fontId="6" fillId="0" borderId="20" xfId="0" applyFont="1" applyBorder="1" applyAlignment="1">
      <alignment vertical="center" wrapText="1"/>
    </xf>
    <xf numFmtId="0" fontId="2" fillId="0" borderId="8"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6" fillId="0" borderId="29" xfId="0" applyFont="1" applyBorder="1" applyAlignment="1">
      <alignment horizontal="center" vertical="center" wrapText="1"/>
    </xf>
    <xf numFmtId="0" fontId="6" fillId="0" borderId="30" xfId="0" applyFont="1" applyBorder="1" applyAlignment="1">
      <alignment horizontal="center" vertical="center" wrapText="1"/>
    </xf>
    <xf numFmtId="0" fontId="2" fillId="0" borderId="11" xfId="0" applyFont="1" applyFill="1" applyBorder="1" applyAlignment="1">
      <alignment horizontal="center" vertical="center" wrapText="1"/>
    </xf>
    <xf numFmtId="0" fontId="2" fillId="0" borderId="12" xfId="0" applyFont="1" applyFill="1" applyBorder="1" applyAlignment="1">
      <alignment horizontal="center" vertical="center" wrapText="1"/>
    </xf>
    <xf numFmtId="0" fontId="6" fillId="0" borderId="13" xfId="0" applyNumberFormat="1" applyFont="1" applyBorder="1" applyAlignment="1">
      <alignment horizontal="center" vertical="center" textRotation="90" wrapText="1"/>
    </xf>
    <xf numFmtId="0" fontId="6" fillId="0" borderId="4" xfId="0" applyNumberFormat="1" applyFont="1" applyBorder="1" applyAlignment="1">
      <alignment horizontal="center" vertical="center" textRotation="90" wrapText="1"/>
    </xf>
    <xf numFmtId="0" fontId="6" fillId="0" borderId="13" xfId="0" applyFont="1" applyBorder="1" applyAlignment="1">
      <alignment horizontal="center" vertical="center" textRotation="90" wrapText="1"/>
    </xf>
    <xf numFmtId="0" fontId="6" fillId="0" borderId="4" xfId="0" applyFont="1" applyBorder="1" applyAlignment="1">
      <alignment horizontal="center" vertical="center" textRotation="90" wrapText="1"/>
    </xf>
    <xf numFmtId="0" fontId="6" fillId="0" borderId="15" xfId="0" applyFont="1" applyBorder="1" applyAlignment="1">
      <alignment horizontal="center" vertical="center" textRotation="90"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16"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13" xfId="0" applyFont="1" applyBorder="1" applyAlignment="1">
      <alignment horizontal="center" wrapText="1"/>
    </xf>
    <xf numFmtId="0" fontId="1" fillId="0" borderId="14" xfId="0" applyFont="1" applyBorder="1" applyAlignment="1">
      <alignment horizontal="center" wrapText="1"/>
    </xf>
    <xf numFmtId="0" fontId="1" fillId="0" borderId="4" xfId="0" applyFont="1" applyBorder="1" applyAlignment="1">
      <alignment horizontal="center" wrapText="1"/>
    </xf>
    <xf numFmtId="0" fontId="1" fillId="0" borderId="5" xfId="0" applyFont="1" applyBorder="1" applyAlignment="1">
      <alignment horizontal="center" wrapText="1"/>
    </xf>
    <xf numFmtId="0" fontId="1" fillId="0" borderId="15" xfId="0" applyFont="1" applyBorder="1" applyAlignment="1">
      <alignment horizontal="center" wrapText="1"/>
    </xf>
    <xf numFmtId="0" fontId="1" fillId="0" borderId="17" xfId="0" applyFont="1" applyBorder="1" applyAlignment="1">
      <alignment horizontal="center" wrapText="1"/>
    </xf>
    <xf numFmtId="0" fontId="5" fillId="0" borderId="0" xfId="0" applyFont="1" applyFill="1" applyBorder="1" applyAlignment="1">
      <alignment horizontal="center" vertical="top" wrapText="1"/>
    </xf>
    <xf numFmtId="0" fontId="5" fillId="3" borderId="62" xfId="0" applyFont="1" applyFill="1" applyBorder="1" applyAlignment="1">
      <alignment horizontal="center" vertical="center" wrapText="1"/>
    </xf>
    <xf numFmtId="0" fontId="5" fillId="3" borderId="63" xfId="0" applyFont="1" applyFill="1" applyBorder="1" applyAlignment="1">
      <alignment horizontal="center" vertical="center" wrapText="1"/>
    </xf>
    <xf numFmtId="0" fontId="5" fillId="3" borderId="25" xfId="0" applyFont="1" applyFill="1" applyBorder="1" applyAlignment="1">
      <alignment horizontal="center" vertical="center" wrapText="1"/>
    </xf>
    <xf numFmtId="0" fontId="5" fillId="3" borderId="65" xfId="0" applyFont="1" applyFill="1" applyBorder="1" applyAlignment="1">
      <alignment horizontal="center" vertical="center" wrapText="1"/>
    </xf>
    <xf numFmtId="0" fontId="5" fillId="3" borderId="67" xfId="0" applyFont="1" applyFill="1" applyBorder="1" applyAlignment="1">
      <alignment horizontal="center" vertical="center" wrapText="1"/>
    </xf>
    <xf numFmtId="0" fontId="5" fillId="3" borderId="68" xfId="0" applyFont="1" applyFill="1" applyBorder="1" applyAlignment="1">
      <alignment horizontal="center" vertical="center" wrapText="1"/>
    </xf>
    <xf numFmtId="9" fontId="5" fillId="0" borderId="0" xfId="0" applyNumberFormat="1" applyFont="1" applyFill="1" applyBorder="1" applyAlignment="1">
      <alignment horizontal="center" vertical="top" wrapText="1"/>
    </xf>
    <xf numFmtId="9" fontId="5" fillId="6" borderId="27" xfId="1" applyFont="1" applyFill="1" applyBorder="1" applyAlignment="1">
      <alignment horizontal="center" vertical="center" wrapText="1"/>
    </xf>
    <xf numFmtId="9" fontId="5" fillId="6" borderId="19" xfId="1" applyFont="1" applyFill="1" applyBorder="1" applyAlignment="1">
      <alignment horizontal="center" vertical="center" wrapText="1"/>
    </xf>
    <xf numFmtId="9" fontId="5" fillId="6" borderId="26" xfId="1" applyFont="1" applyFill="1" applyBorder="1" applyAlignment="1">
      <alignment horizontal="center" vertical="center" wrapText="1"/>
    </xf>
    <xf numFmtId="0" fontId="5" fillId="0" borderId="7" xfId="0" applyFont="1" applyBorder="1" applyAlignment="1">
      <alignment vertical="center" wrapText="1"/>
    </xf>
    <xf numFmtId="0" fontId="5" fillId="0" borderId="6" xfId="0" applyFont="1" applyBorder="1" applyAlignment="1">
      <alignment wrapText="1"/>
    </xf>
    <xf numFmtId="0" fontId="5" fillId="0" borderId="1" xfId="0" applyFont="1" applyBorder="1" applyAlignment="1">
      <alignment wrapText="1"/>
    </xf>
    <xf numFmtId="0" fontId="5" fillId="0" borderId="7" xfId="0" applyFont="1" applyBorder="1" applyAlignment="1">
      <alignment wrapText="1"/>
    </xf>
    <xf numFmtId="9" fontId="5" fillId="7" borderId="6" xfId="1" applyFont="1" applyFill="1" applyBorder="1" applyAlignment="1">
      <alignment horizontal="center" vertical="center" wrapText="1"/>
    </xf>
    <xf numFmtId="9" fontId="5" fillId="7" borderId="1" xfId="1" applyFont="1" applyFill="1" applyBorder="1" applyAlignment="1">
      <alignment horizontal="center" vertical="center" wrapText="1"/>
    </xf>
    <xf numFmtId="9" fontId="5" fillId="7" borderId="7" xfId="1" applyFont="1" applyFill="1" applyBorder="1" applyAlignment="1">
      <alignment horizontal="center" vertical="center" wrapText="1"/>
    </xf>
    <xf numFmtId="0" fontId="5" fillId="7" borderId="6" xfId="0" applyFont="1" applyFill="1" applyBorder="1" applyAlignment="1">
      <alignment wrapText="1"/>
    </xf>
    <xf numFmtId="0" fontId="5" fillId="7" borderId="1" xfId="0" applyFont="1" applyFill="1" applyBorder="1" applyAlignment="1">
      <alignment wrapText="1"/>
    </xf>
    <xf numFmtId="0" fontId="5" fillId="7" borderId="7" xfId="0" applyFont="1" applyFill="1" applyBorder="1" applyAlignment="1">
      <alignment wrapText="1"/>
    </xf>
    <xf numFmtId="0" fontId="5" fillId="7" borderId="6" xfId="0" applyFont="1" applyFill="1" applyBorder="1" applyAlignment="1">
      <alignment vertical="center" wrapText="1"/>
    </xf>
    <xf numFmtId="0" fontId="5" fillId="7" borderId="1" xfId="0" applyFont="1" applyFill="1" applyBorder="1" applyAlignment="1">
      <alignment vertical="center" wrapText="1"/>
    </xf>
    <xf numFmtId="0" fontId="5" fillId="7" borderId="7" xfId="0" applyFont="1" applyFill="1" applyBorder="1" applyAlignment="1">
      <alignment vertical="center" wrapText="1"/>
    </xf>
    <xf numFmtId="165" fontId="5" fillId="7" borderId="6" xfId="1" applyNumberFormat="1" applyFont="1" applyFill="1" applyBorder="1" applyAlignment="1">
      <alignment horizontal="center" vertical="center" wrapText="1"/>
    </xf>
    <xf numFmtId="165" fontId="5" fillId="7" borderId="1" xfId="1" applyNumberFormat="1" applyFont="1" applyFill="1" applyBorder="1" applyAlignment="1">
      <alignment horizontal="center" vertical="center" wrapText="1"/>
    </xf>
    <xf numFmtId="165" fontId="5" fillId="7" borderId="7" xfId="1" applyNumberFormat="1" applyFont="1" applyFill="1" applyBorder="1" applyAlignment="1">
      <alignment horizontal="center" vertical="center" wrapText="1"/>
    </xf>
    <xf numFmtId="0" fontId="5" fillId="0" borderId="41" xfId="0" applyFont="1" applyBorder="1" applyAlignment="1">
      <alignment vertical="center" wrapText="1"/>
    </xf>
    <xf numFmtId="0" fontId="5" fillId="0" borderId="0" xfId="0" applyFont="1" applyBorder="1" applyAlignment="1">
      <alignment horizontal="center" vertical="center" wrapText="1"/>
    </xf>
    <xf numFmtId="0" fontId="5" fillId="0" borderId="36" xfId="0" applyFont="1" applyBorder="1" applyAlignment="1">
      <alignment wrapText="1"/>
    </xf>
    <xf numFmtId="0" fontId="5" fillId="0" borderId="23" xfId="0" applyFont="1" applyBorder="1" applyAlignment="1">
      <alignment wrapText="1"/>
    </xf>
    <xf numFmtId="0" fontId="5" fillId="0" borderId="24" xfId="0" applyFont="1" applyBorder="1" applyAlignment="1">
      <alignment wrapText="1"/>
    </xf>
    <xf numFmtId="14" fontId="5" fillId="0" borderId="11" xfId="0" applyNumberFormat="1" applyFont="1" applyBorder="1" applyAlignment="1">
      <alignment horizontal="center" vertical="center" wrapText="1"/>
    </xf>
    <xf numFmtId="14" fontId="5" fillId="0" borderId="12" xfId="0" applyNumberFormat="1" applyFont="1" applyBorder="1" applyAlignment="1">
      <alignment horizontal="center" vertical="center" wrapText="1"/>
    </xf>
  </cellXfs>
  <cellStyles count="2">
    <cellStyle name="Normal" xfId="0" builtinId="0"/>
    <cellStyle name="Porcentaje" xfId="1" builtinId="5"/>
  </cellStyles>
  <dxfs count="9">
    <dxf>
      <fill>
        <patternFill>
          <bgColor rgb="FFFFFF00"/>
        </patternFill>
      </fill>
    </dxf>
    <dxf>
      <fill>
        <patternFill>
          <bgColor rgb="FFFFFF00"/>
        </patternFill>
      </fill>
    </dxf>
    <dxf>
      <font>
        <b/>
        <i val="0"/>
        <color theme="0"/>
      </font>
      <fill>
        <patternFill>
          <bgColor rgb="FFFF0000"/>
        </patternFill>
      </fill>
    </dxf>
    <dxf>
      <font>
        <color rgb="FF9C0006"/>
      </font>
      <fill>
        <patternFill>
          <bgColor rgb="FFFFC7CE"/>
        </patternFill>
      </fill>
    </dxf>
    <dxf>
      <font>
        <b/>
        <i val="0"/>
      </font>
      <fill>
        <patternFill>
          <bgColor rgb="FFFF0000"/>
        </patternFill>
      </fill>
    </dxf>
    <dxf>
      <font>
        <b/>
        <i val="0"/>
      </font>
      <fill>
        <patternFill>
          <bgColor rgb="FF00B050"/>
        </patternFill>
      </fill>
    </dxf>
    <dxf>
      <font>
        <b/>
        <i val="0"/>
      </font>
      <fill>
        <patternFill>
          <bgColor rgb="FF00B050"/>
        </patternFill>
      </fill>
    </dxf>
    <dxf>
      <font>
        <b/>
        <i val="0"/>
        <color theme="1"/>
      </font>
      <fill>
        <patternFill>
          <bgColor rgb="FFFF0000"/>
        </patternFill>
      </fill>
    </dxf>
    <dxf>
      <fill>
        <patternFill>
          <bgColor rgb="FFFFFF00"/>
        </patternFill>
      </fill>
    </dxf>
  </dxfs>
  <tableStyles count="0" defaultTableStyle="TableStyleMedium2" defaultPivotStyle="PivotStyleLight16"/>
  <colors>
    <mruColors>
      <color rgb="FFFFCCCC"/>
      <color rgb="FFF8A81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457200</xdr:colOff>
      <xdr:row>1</xdr:row>
      <xdr:rowOff>0</xdr:rowOff>
    </xdr:from>
    <xdr:ext cx="4953000" cy="952500"/>
    <xdr:pic>
      <xdr:nvPicPr>
        <xdr:cNvPr id="2" name="Imagen 1">
          <a:extLst>
            <a:ext uri="{FF2B5EF4-FFF2-40B4-BE49-F238E27FC236}">
              <a16:creationId xmlns:a16="http://schemas.microsoft.com/office/drawing/2014/main" id="{E50AA006-E44B-4B73-A378-9DA32F17AC33}"/>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29011" b="39148"/>
        <a:stretch/>
      </xdr:blipFill>
      <xdr:spPr>
        <a:xfrm>
          <a:off x="647700" y="190500"/>
          <a:ext cx="4953000" cy="952500"/>
        </a:xfrm>
        <a:prstGeom prst="rect">
          <a:avLst/>
        </a:prstGeom>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C28DE0-B913-4D7F-B0C5-6AF30E2D0D05}">
  <sheetPr filterMode="1"/>
  <dimension ref="A1:AK240"/>
  <sheetViews>
    <sheetView showGridLines="0" tabSelected="1" zoomScale="50" zoomScaleNormal="50" workbookViewId="0">
      <selection activeCell="D45" sqref="D45:F45"/>
    </sheetView>
  </sheetViews>
  <sheetFormatPr baseColWidth="10" defaultRowHeight="18" x14ac:dyDescent="0.25"/>
  <cols>
    <col min="1" max="1" width="2.7109375" style="13" customWidth="1"/>
    <col min="2" max="2" width="54.140625" style="11" customWidth="1"/>
    <col min="3" max="3" width="33.85546875" style="11" customWidth="1"/>
    <col min="4" max="4" width="32.140625" style="89" customWidth="1"/>
    <col min="5" max="5" width="27" style="89" customWidth="1"/>
    <col min="6" max="6" width="29.28515625" style="89" customWidth="1"/>
    <col min="7" max="7" width="24.140625" style="15" customWidth="1"/>
    <col min="8" max="8" width="25.140625" style="14" customWidth="1"/>
    <col min="9" max="9" width="39" style="16" customWidth="1"/>
    <col min="10" max="10" width="11" style="17" customWidth="1"/>
    <col min="11" max="11" width="19.140625" style="15" customWidth="1"/>
    <col min="12" max="12" width="53.5703125" style="14" customWidth="1"/>
    <col min="13" max="13" width="5.85546875" style="14" customWidth="1"/>
    <col min="14" max="14" width="5.85546875" style="15" customWidth="1"/>
    <col min="15" max="23" width="5.85546875" style="14" customWidth="1"/>
    <col min="24" max="24" width="12.140625" style="14" customWidth="1"/>
    <col min="25" max="25" width="14.140625" style="14" customWidth="1"/>
    <col min="26" max="27" width="25.85546875" style="14" customWidth="1"/>
    <col min="28" max="28" width="35.7109375" style="11" customWidth="1"/>
    <col min="29" max="33" width="2.7109375" style="14" customWidth="1"/>
    <col min="34" max="34" width="11.42578125" style="14"/>
    <col min="35" max="35" width="21.42578125" style="14" customWidth="1"/>
    <col min="36" max="16384" width="11.42578125" style="14"/>
  </cols>
  <sheetData>
    <row r="1" spans="2:37" ht="15" customHeight="1" thickBot="1" x14ac:dyDescent="0.3">
      <c r="E1" s="89" t="s">
        <v>12</v>
      </c>
    </row>
    <row r="2" spans="2:37" ht="18.75" thickBot="1" x14ac:dyDescent="0.3">
      <c r="B2" s="270"/>
      <c r="C2" s="271"/>
      <c r="D2" s="237" t="s">
        <v>1</v>
      </c>
      <c r="E2" s="238"/>
      <c r="F2" s="238"/>
      <c r="G2" s="238"/>
      <c r="H2" s="238"/>
      <c r="I2" s="238"/>
      <c r="J2" s="238"/>
      <c r="K2" s="238"/>
      <c r="L2" s="238"/>
      <c r="M2" s="238"/>
      <c r="N2" s="238"/>
      <c r="O2" s="238"/>
      <c r="P2" s="239"/>
      <c r="Q2" s="192" t="s">
        <v>3</v>
      </c>
      <c r="R2" s="193"/>
      <c r="S2" s="193"/>
      <c r="T2" s="193"/>
      <c r="U2" s="193"/>
      <c r="V2" s="193"/>
      <c r="W2" s="193"/>
      <c r="X2" s="193"/>
      <c r="Y2" s="193"/>
      <c r="Z2" s="193"/>
      <c r="AA2" s="193"/>
      <c r="AB2" s="194"/>
      <c r="AI2" s="101" t="s">
        <v>5</v>
      </c>
      <c r="AJ2" s="277" t="s">
        <v>361</v>
      </c>
      <c r="AK2" s="278"/>
    </row>
    <row r="3" spans="2:37" ht="38.25" customHeight="1" thickBot="1" x14ac:dyDescent="0.3">
      <c r="B3" s="272"/>
      <c r="C3" s="273"/>
      <c r="D3" s="240"/>
      <c r="E3" s="241"/>
      <c r="F3" s="241"/>
      <c r="G3" s="241"/>
      <c r="H3" s="241"/>
      <c r="I3" s="241"/>
      <c r="J3" s="241"/>
      <c r="K3" s="241"/>
      <c r="L3" s="241"/>
      <c r="M3" s="241"/>
      <c r="N3" s="241"/>
      <c r="O3" s="241"/>
      <c r="P3" s="242"/>
      <c r="Q3" s="246" t="s">
        <v>4</v>
      </c>
      <c r="R3" s="247"/>
      <c r="S3" s="247"/>
      <c r="T3" s="247"/>
      <c r="U3" s="247"/>
      <c r="V3" s="247"/>
      <c r="W3" s="247"/>
      <c r="X3" s="247"/>
      <c r="Y3" s="247"/>
      <c r="Z3" s="247"/>
      <c r="AA3" s="247"/>
      <c r="AB3" s="248"/>
      <c r="AI3" s="102" t="s">
        <v>6</v>
      </c>
      <c r="AJ3" s="279" t="s">
        <v>362</v>
      </c>
      <c r="AK3" s="280"/>
    </row>
    <row r="4" spans="2:37" ht="18.75" thickBot="1" x14ac:dyDescent="0.3">
      <c r="B4" s="274"/>
      <c r="C4" s="275"/>
      <c r="D4" s="243" t="s">
        <v>11</v>
      </c>
      <c r="E4" s="244"/>
      <c r="F4" s="244"/>
      <c r="G4" s="244"/>
      <c r="H4" s="244"/>
      <c r="I4" s="244"/>
      <c r="J4" s="244"/>
      <c r="K4" s="244"/>
      <c r="L4" s="244"/>
      <c r="M4" s="244"/>
      <c r="N4" s="244"/>
      <c r="O4" s="244"/>
      <c r="P4" s="245"/>
      <c r="Q4" s="246" t="s">
        <v>2</v>
      </c>
      <c r="R4" s="247"/>
      <c r="S4" s="247"/>
      <c r="T4" s="247"/>
      <c r="U4" s="247"/>
      <c r="V4" s="247"/>
      <c r="W4" s="247"/>
      <c r="X4" s="247"/>
      <c r="Y4" s="247"/>
      <c r="Z4" s="247"/>
      <c r="AA4" s="247"/>
      <c r="AB4" s="248"/>
      <c r="AI4" s="103" t="s">
        <v>7</v>
      </c>
      <c r="AJ4" s="279" t="s">
        <v>363</v>
      </c>
      <c r="AK4" s="280"/>
    </row>
    <row r="5" spans="2:37" ht="18.75" thickBot="1" x14ac:dyDescent="0.3">
      <c r="B5" s="1"/>
      <c r="C5" s="2"/>
      <c r="D5" s="18"/>
      <c r="E5" s="18"/>
      <c r="F5" s="18"/>
      <c r="G5" s="19"/>
      <c r="H5" s="18"/>
      <c r="I5" s="20"/>
      <c r="J5" s="21"/>
      <c r="K5" s="19"/>
      <c r="L5" s="18"/>
      <c r="M5" s="18"/>
      <c r="N5" s="19"/>
      <c r="O5" s="18"/>
      <c r="P5" s="18"/>
      <c r="Q5" s="18"/>
      <c r="R5" s="18"/>
      <c r="S5" s="18"/>
      <c r="T5" s="18"/>
      <c r="U5" s="18"/>
      <c r="V5" s="18"/>
      <c r="W5" s="18"/>
      <c r="X5" s="18"/>
      <c r="Y5" s="18"/>
      <c r="Z5" s="18"/>
      <c r="AA5" s="18"/>
      <c r="AB5" s="140"/>
      <c r="AI5" s="104" t="s">
        <v>8</v>
      </c>
      <c r="AJ5" s="281" t="s">
        <v>364</v>
      </c>
      <c r="AK5" s="282"/>
    </row>
    <row r="6" spans="2:37" x14ac:dyDescent="0.25">
      <c r="B6" s="158"/>
      <c r="C6" s="266"/>
      <c r="D6" s="266"/>
      <c r="E6" s="266"/>
      <c r="F6" s="266"/>
      <c r="G6" s="266"/>
      <c r="H6" s="266"/>
      <c r="I6" s="266"/>
      <c r="J6" s="266"/>
      <c r="K6" s="266"/>
      <c r="L6" s="266"/>
      <c r="M6" s="266"/>
      <c r="N6" s="266"/>
      <c r="O6" s="266"/>
      <c r="P6" s="266"/>
      <c r="Q6" s="266"/>
      <c r="R6" s="266"/>
      <c r="S6" s="266"/>
      <c r="T6" s="266"/>
      <c r="U6" s="266"/>
      <c r="V6" s="266"/>
      <c r="W6" s="266"/>
      <c r="X6" s="266"/>
      <c r="Y6" s="266"/>
      <c r="Z6" s="266"/>
      <c r="AA6" s="266"/>
      <c r="AB6" s="267"/>
      <c r="AI6" s="100"/>
      <c r="AJ6" s="283"/>
      <c r="AK6" s="283"/>
    </row>
    <row r="7" spans="2:37" ht="42.75" customHeight="1" thickBot="1" x14ac:dyDescent="0.3">
      <c r="B7" s="160"/>
      <c r="C7" s="268"/>
      <c r="D7" s="268"/>
      <c r="E7" s="268"/>
      <c r="F7" s="268"/>
      <c r="G7" s="268"/>
      <c r="H7" s="268"/>
      <c r="I7" s="268"/>
      <c r="J7" s="268"/>
      <c r="K7" s="268"/>
      <c r="L7" s="268"/>
      <c r="M7" s="268"/>
      <c r="N7" s="268"/>
      <c r="O7" s="268"/>
      <c r="P7" s="268"/>
      <c r="Q7" s="268"/>
      <c r="R7" s="268"/>
      <c r="S7" s="268"/>
      <c r="T7" s="268"/>
      <c r="U7" s="268"/>
      <c r="V7" s="268"/>
      <c r="W7" s="268"/>
      <c r="X7" s="268"/>
      <c r="Y7" s="268"/>
      <c r="Z7" s="268"/>
      <c r="AA7" s="268"/>
      <c r="AB7" s="269"/>
      <c r="AI7" s="100"/>
      <c r="AJ7" s="276"/>
      <c r="AK7" s="276"/>
    </row>
    <row r="8" spans="2:37" ht="42" customHeight="1" thickBot="1" x14ac:dyDescent="0.3">
      <c r="B8" s="249" t="s">
        <v>27</v>
      </c>
      <c r="C8" s="253" t="s">
        <v>13</v>
      </c>
      <c r="D8" s="237" t="s">
        <v>24</v>
      </c>
      <c r="E8" s="238"/>
      <c r="F8" s="239"/>
      <c r="G8" s="260" t="s">
        <v>14</v>
      </c>
      <c r="H8" s="260" t="s">
        <v>15</v>
      </c>
      <c r="I8" s="251" t="s">
        <v>0</v>
      </c>
      <c r="J8" s="255" t="s">
        <v>16</v>
      </c>
      <c r="K8" s="257" t="s">
        <v>17</v>
      </c>
      <c r="L8" s="257" t="s">
        <v>18</v>
      </c>
      <c r="M8" s="243" t="s">
        <v>19</v>
      </c>
      <c r="N8" s="244"/>
      <c r="O8" s="244"/>
      <c r="P8" s="244"/>
      <c r="Q8" s="244"/>
      <c r="R8" s="244"/>
      <c r="S8" s="244"/>
      <c r="T8" s="244"/>
      <c r="U8" s="244"/>
      <c r="V8" s="244"/>
      <c r="W8" s="244"/>
      <c r="X8" s="244"/>
      <c r="Y8" s="80"/>
      <c r="Z8" s="262" t="s">
        <v>20</v>
      </c>
      <c r="AA8" s="262" t="s">
        <v>368</v>
      </c>
      <c r="AB8" s="264" t="s">
        <v>21</v>
      </c>
    </row>
    <row r="9" spans="2:37" ht="103.5" customHeight="1" thickBot="1" x14ac:dyDescent="0.3">
      <c r="B9" s="250"/>
      <c r="C9" s="254"/>
      <c r="D9" s="240"/>
      <c r="E9" s="241"/>
      <c r="F9" s="242"/>
      <c r="G9" s="261"/>
      <c r="H9" s="261"/>
      <c r="I9" s="252"/>
      <c r="J9" s="256"/>
      <c r="K9" s="258"/>
      <c r="L9" s="259"/>
      <c r="M9" s="22" t="s">
        <v>70</v>
      </c>
      <c r="N9" s="23" t="s">
        <v>71</v>
      </c>
      <c r="O9" s="24" t="s">
        <v>72</v>
      </c>
      <c r="P9" s="24" t="s">
        <v>73</v>
      </c>
      <c r="Q9" s="24" t="s">
        <v>74</v>
      </c>
      <c r="R9" s="24" t="s">
        <v>75</v>
      </c>
      <c r="S9" s="24" t="s">
        <v>76</v>
      </c>
      <c r="T9" s="24" t="s">
        <v>77</v>
      </c>
      <c r="U9" s="24" t="s">
        <v>78</v>
      </c>
      <c r="V9" s="24" t="s">
        <v>79</v>
      </c>
      <c r="W9" s="24" t="s">
        <v>80</v>
      </c>
      <c r="X9" s="24" t="s">
        <v>81</v>
      </c>
      <c r="Y9" s="127" t="s">
        <v>366</v>
      </c>
      <c r="Z9" s="263"/>
      <c r="AA9" s="263"/>
      <c r="AB9" s="265"/>
      <c r="AC9" s="28"/>
      <c r="AD9" s="28"/>
      <c r="AE9" s="28"/>
      <c r="AF9" s="28"/>
      <c r="AG9" s="28"/>
      <c r="AH9" s="90"/>
      <c r="AI9" s="90"/>
      <c r="AJ9" s="90"/>
      <c r="AK9" s="90"/>
    </row>
    <row r="10" spans="2:37" ht="37.5" hidden="1" customHeight="1" thickBot="1" x14ac:dyDescent="0.3">
      <c r="B10" s="143" t="s">
        <v>22</v>
      </c>
      <c r="C10" s="143" t="s">
        <v>23</v>
      </c>
      <c r="D10" s="162" t="s">
        <v>25</v>
      </c>
      <c r="E10" s="163"/>
      <c r="F10" s="164"/>
      <c r="G10" s="146" t="s">
        <v>54</v>
      </c>
      <c r="H10" s="146" t="s">
        <v>55</v>
      </c>
      <c r="I10" s="146" t="s">
        <v>56</v>
      </c>
      <c r="J10" s="25">
        <v>1</v>
      </c>
      <c r="K10" s="26" t="s">
        <v>57</v>
      </c>
      <c r="L10" s="146" t="s">
        <v>69</v>
      </c>
      <c r="M10" s="234" t="s">
        <v>12</v>
      </c>
      <c r="N10" s="235"/>
      <c r="O10" s="235"/>
      <c r="P10" s="235"/>
      <c r="Q10" s="235"/>
      <c r="R10" s="235"/>
      <c r="S10" s="235"/>
      <c r="T10" s="235"/>
      <c r="U10" s="235"/>
      <c r="V10" s="235"/>
      <c r="W10" s="235"/>
      <c r="X10" s="236"/>
      <c r="Y10" s="105">
        <v>1</v>
      </c>
      <c r="Z10" s="27">
        <f>COUNTIF(M10,"C")/J10</f>
        <v>1</v>
      </c>
      <c r="AA10" s="124"/>
      <c r="AB10" s="141" t="s">
        <v>365</v>
      </c>
      <c r="AC10" s="28"/>
      <c r="AD10" s="28"/>
      <c r="AE10" s="28"/>
      <c r="AF10" s="28"/>
      <c r="AG10" s="28"/>
    </row>
    <row r="11" spans="2:37" ht="36.75" customHeight="1" thickBot="1" x14ac:dyDescent="0.3">
      <c r="B11" s="144"/>
      <c r="C11" s="144"/>
      <c r="D11" s="162" t="s">
        <v>26</v>
      </c>
      <c r="E11" s="163"/>
      <c r="F11" s="164"/>
      <c r="G11" s="147"/>
      <c r="H11" s="147"/>
      <c r="I11" s="147"/>
      <c r="J11" s="30">
        <v>2</v>
      </c>
      <c r="K11" s="31" t="s">
        <v>58</v>
      </c>
      <c r="L11" s="147"/>
      <c r="M11" s="152"/>
      <c r="N11" s="153"/>
      <c r="O11" s="153"/>
      <c r="P11" s="153"/>
      <c r="Q11" s="153"/>
      <c r="R11" s="154"/>
      <c r="S11" s="152"/>
      <c r="T11" s="153"/>
      <c r="U11" s="153"/>
      <c r="V11" s="153"/>
      <c r="W11" s="153"/>
      <c r="X11" s="154"/>
      <c r="Y11" s="106"/>
      <c r="Z11" s="27">
        <f>COUNTIF(M11:X11,"C")/J11</f>
        <v>0</v>
      </c>
      <c r="AA11" s="124"/>
      <c r="AB11" s="141" t="s">
        <v>365</v>
      </c>
      <c r="AC11" s="28"/>
      <c r="AD11" s="28"/>
      <c r="AE11" s="28"/>
      <c r="AF11" s="28"/>
      <c r="AG11" s="28"/>
    </row>
    <row r="12" spans="2:37" ht="35.25" customHeight="1" thickBot="1" x14ac:dyDescent="0.3">
      <c r="B12" s="144"/>
      <c r="C12" s="144"/>
      <c r="D12" s="162" t="s">
        <v>28</v>
      </c>
      <c r="E12" s="163"/>
      <c r="F12" s="164"/>
      <c r="G12" s="147"/>
      <c r="H12" s="147"/>
      <c r="I12" s="147"/>
      <c r="J12" s="30">
        <v>1</v>
      </c>
      <c r="K12" s="32" t="s">
        <v>59</v>
      </c>
      <c r="L12" s="147"/>
      <c r="M12" s="213"/>
      <c r="N12" s="214"/>
      <c r="O12" s="214"/>
      <c r="P12" s="214"/>
      <c r="Q12" s="214"/>
      <c r="R12" s="214"/>
      <c r="S12" s="214"/>
      <c r="T12" s="214"/>
      <c r="U12" s="214"/>
      <c r="V12" s="214"/>
      <c r="W12" s="214"/>
      <c r="X12" s="215"/>
      <c r="Y12" s="107"/>
      <c r="Z12" s="27">
        <f t="shared" ref="Z12:Z43" si="0">COUNTIF(M12,"C")/J12</f>
        <v>0</v>
      </c>
      <c r="AA12" s="124"/>
      <c r="AB12" s="141" t="s">
        <v>365</v>
      </c>
    </row>
    <row r="13" spans="2:37" ht="72.75" thickBot="1" x14ac:dyDescent="0.3">
      <c r="B13" s="144"/>
      <c r="C13" s="144"/>
      <c r="D13" s="162" t="s">
        <v>29</v>
      </c>
      <c r="E13" s="163"/>
      <c r="F13" s="164"/>
      <c r="G13" s="147"/>
      <c r="H13" s="147"/>
      <c r="I13" s="147"/>
      <c r="J13" s="33">
        <v>4</v>
      </c>
      <c r="K13" s="34" t="s">
        <v>60</v>
      </c>
      <c r="L13" s="147"/>
      <c r="M13" s="225"/>
      <c r="N13" s="226"/>
      <c r="O13" s="227"/>
      <c r="P13" s="225"/>
      <c r="Q13" s="226"/>
      <c r="R13" s="227"/>
      <c r="S13" s="225"/>
      <c r="T13" s="226"/>
      <c r="U13" s="227"/>
      <c r="V13" s="225"/>
      <c r="W13" s="226"/>
      <c r="X13" s="227"/>
      <c r="Y13" s="108"/>
      <c r="Z13" s="27">
        <f t="shared" si="0"/>
        <v>0</v>
      </c>
      <c r="AA13" s="124"/>
      <c r="AB13" s="141" t="s">
        <v>365</v>
      </c>
    </row>
    <row r="14" spans="2:37" ht="38.25" customHeight="1" thickBot="1" x14ac:dyDescent="0.3">
      <c r="B14" s="144"/>
      <c r="C14" s="144"/>
      <c r="D14" s="162" t="s">
        <v>30</v>
      </c>
      <c r="E14" s="163"/>
      <c r="F14" s="164"/>
      <c r="G14" s="147"/>
      <c r="H14" s="147"/>
      <c r="I14" s="147"/>
      <c r="J14" s="30">
        <v>1</v>
      </c>
      <c r="K14" s="31" t="s">
        <v>61</v>
      </c>
      <c r="L14" s="147"/>
      <c r="M14" s="152"/>
      <c r="N14" s="153"/>
      <c r="O14" s="153"/>
      <c r="P14" s="153"/>
      <c r="Q14" s="153"/>
      <c r="R14" s="153"/>
      <c r="S14" s="153"/>
      <c r="T14" s="153"/>
      <c r="U14" s="153"/>
      <c r="V14" s="153"/>
      <c r="W14" s="153"/>
      <c r="X14" s="154"/>
      <c r="Y14" s="106"/>
      <c r="Z14" s="27">
        <f t="shared" si="0"/>
        <v>0</v>
      </c>
      <c r="AA14" s="124"/>
      <c r="AB14" s="141" t="s">
        <v>365</v>
      </c>
    </row>
    <row r="15" spans="2:37" ht="34.5" customHeight="1" thickBot="1" x14ac:dyDescent="0.3">
      <c r="B15" s="144"/>
      <c r="C15" s="144"/>
      <c r="D15" s="162" t="s">
        <v>31</v>
      </c>
      <c r="E15" s="163"/>
      <c r="F15" s="164"/>
      <c r="G15" s="147"/>
      <c r="H15" s="147"/>
      <c r="I15" s="147"/>
      <c r="J15" s="30">
        <v>1</v>
      </c>
      <c r="K15" s="31" t="s">
        <v>62</v>
      </c>
      <c r="L15" s="147"/>
      <c r="M15" s="228"/>
      <c r="N15" s="229"/>
      <c r="O15" s="229"/>
      <c r="P15" s="229"/>
      <c r="Q15" s="229"/>
      <c r="R15" s="229"/>
      <c r="S15" s="229"/>
      <c r="T15" s="229"/>
      <c r="U15" s="229"/>
      <c r="V15" s="229"/>
      <c r="W15" s="229"/>
      <c r="X15" s="230"/>
      <c r="Y15" s="109"/>
      <c r="Z15" s="27">
        <f t="shared" si="0"/>
        <v>0</v>
      </c>
      <c r="AA15" s="124"/>
      <c r="AB15" s="141" t="s">
        <v>365</v>
      </c>
      <c r="AJ15" s="35"/>
    </row>
    <row r="16" spans="2:37" ht="16.5" customHeight="1" thickBot="1" x14ac:dyDescent="0.3">
      <c r="B16" s="144"/>
      <c r="C16" s="144"/>
      <c r="D16" s="162" t="s">
        <v>32</v>
      </c>
      <c r="E16" s="163"/>
      <c r="F16" s="164"/>
      <c r="G16" s="147"/>
      <c r="H16" s="147"/>
      <c r="I16" s="147"/>
      <c r="J16" s="30" t="s">
        <v>10</v>
      </c>
      <c r="K16" s="31" t="s">
        <v>10</v>
      </c>
      <c r="L16" s="196"/>
      <c r="M16" s="91"/>
      <c r="N16" s="91"/>
      <c r="O16" s="91"/>
      <c r="P16" s="91"/>
      <c r="Q16" s="91"/>
      <c r="R16" s="91"/>
      <c r="S16" s="91"/>
      <c r="T16" s="91"/>
      <c r="U16" s="91"/>
      <c r="V16" s="91"/>
      <c r="W16" s="91"/>
      <c r="X16" s="91"/>
      <c r="Y16" s="110"/>
      <c r="Z16" s="27" t="e">
        <f t="shared" si="0"/>
        <v>#VALUE!</v>
      </c>
      <c r="AA16" s="124"/>
      <c r="AB16" s="141" t="s">
        <v>365</v>
      </c>
    </row>
    <row r="17" spans="2:28" ht="36.75" customHeight="1" thickBot="1" x14ac:dyDescent="0.3">
      <c r="B17" s="144"/>
      <c r="C17" s="144"/>
      <c r="D17" s="162" t="s">
        <v>33</v>
      </c>
      <c r="E17" s="163"/>
      <c r="F17" s="164"/>
      <c r="G17" s="147"/>
      <c r="H17" s="147"/>
      <c r="I17" s="147"/>
      <c r="J17" s="30">
        <v>1</v>
      </c>
      <c r="K17" s="31" t="s">
        <v>63</v>
      </c>
      <c r="L17" s="147"/>
      <c r="M17" s="152"/>
      <c r="N17" s="153"/>
      <c r="O17" s="153"/>
      <c r="P17" s="153"/>
      <c r="Q17" s="153"/>
      <c r="R17" s="153"/>
      <c r="S17" s="153"/>
      <c r="T17" s="153"/>
      <c r="U17" s="153"/>
      <c r="V17" s="153"/>
      <c r="W17" s="153"/>
      <c r="X17" s="154"/>
      <c r="Y17" s="106"/>
      <c r="Z17" s="27">
        <f t="shared" si="0"/>
        <v>0</v>
      </c>
      <c r="AA17" s="124"/>
      <c r="AB17" s="141" t="s">
        <v>365</v>
      </c>
    </row>
    <row r="18" spans="2:28" ht="36" customHeight="1" thickBot="1" x14ac:dyDescent="0.3">
      <c r="B18" s="144"/>
      <c r="C18" s="144"/>
      <c r="D18" s="162" t="s">
        <v>34</v>
      </c>
      <c r="E18" s="163"/>
      <c r="F18" s="164"/>
      <c r="G18" s="147"/>
      <c r="H18" s="147"/>
      <c r="I18" s="147"/>
      <c r="J18" s="30">
        <v>1</v>
      </c>
      <c r="K18" s="34" t="s">
        <v>63</v>
      </c>
      <c r="L18" s="147"/>
      <c r="M18" s="231"/>
      <c r="N18" s="232"/>
      <c r="O18" s="232"/>
      <c r="P18" s="232"/>
      <c r="Q18" s="232"/>
      <c r="R18" s="232"/>
      <c r="S18" s="232"/>
      <c r="T18" s="232"/>
      <c r="U18" s="232"/>
      <c r="V18" s="232"/>
      <c r="W18" s="232"/>
      <c r="X18" s="233"/>
      <c r="Y18" s="111"/>
      <c r="Z18" s="27">
        <f t="shared" si="0"/>
        <v>0</v>
      </c>
      <c r="AA18" s="124"/>
      <c r="AB18" s="141" t="s">
        <v>365</v>
      </c>
    </row>
    <row r="19" spans="2:28" ht="72.75" thickBot="1" x14ac:dyDescent="0.3">
      <c r="B19" s="144"/>
      <c r="C19" s="144"/>
      <c r="D19" s="162" t="s">
        <v>35</v>
      </c>
      <c r="E19" s="163"/>
      <c r="F19" s="164"/>
      <c r="G19" s="147"/>
      <c r="H19" s="147"/>
      <c r="I19" s="147"/>
      <c r="J19" s="30">
        <v>4</v>
      </c>
      <c r="K19" s="31" t="s">
        <v>60</v>
      </c>
      <c r="L19" s="147"/>
      <c r="M19" s="210"/>
      <c r="N19" s="211"/>
      <c r="O19" s="212"/>
      <c r="P19" s="210"/>
      <c r="Q19" s="211"/>
      <c r="R19" s="212"/>
      <c r="S19" s="210"/>
      <c r="T19" s="211"/>
      <c r="U19" s="212"/>
      <c r="V19" s="216"/>
      <c r="W19" s="217"/>
      <c r="X19" s="218"/>
      <c r="Y19" s="112"/>
      <c r="Z19" s="27">
        <f t="shared" si="0"/>
        <v>0</v>
      </c>
      <c r="AA19" s="124"/>
      <c r="AB19" s="141" t="s">
        <v>365</v>
      </c>
    </row>
    <row r="20" spans="2:28" ht="33.75" customHeight="1" thickBot="1" x14ac:dyDescent="0.3">
      <c r="B20" s="144"/>
      <c r="C20" s="144"/>
      <c r="D20" s="162" t="s">
        <v>36</v>
      </c>
      <c r="E20" s="163"/>
      <c r="F20" s="164"/>
      <c r="G20" s="147"/>
      <c r="H20" s="147"/>
      <c r="I20" s="147"/>
      <c r="J20" s="30">
        <v>1</v>
      </c>
      <c r="K20" s="31" t="s">
        <v>63</v>
      </c>
      <c r="L20" s="147"/>
      <c r="M20" s="210"/>
      <c r="N20" s="211"/>
      <c r="O20" s="211"/>
      <c r="P20" s="211"/>
      <c r="Q20" s="211"/>
      <c r="R20" s="211"/>
      <c r="S20" s="211"/>
      <c r="T20" s="211"/>
      <c r="U20" s="211"/>
      <c r="V20" s="211"/>
      <c r="W20" s="211"/>
      <c r="X20" s="212"/>
      <c r="Y20" s="113"/>
      <c r="Z20" s="27">
        <f t="shared" si="0"/>
        <v>0</v>
      </c>
      <c r="AA20" s="124"/>
      <c r="AB20" s="141" t="s">
        <v>365</v>
      </c>
    </row>
    <row r="21" spans="2:28" ht="65.25" customHeight="1" thickBot="1" x14ac:dyDescent="0.3">
      <c r="B21" s="144"/>
      <c r="C21" s="144"/>
      <c r="D21" s="162" t="s">
        <v>37</v>
      </c>
      <c r="E21" s="163"/>
      <c r="F21" s="164"/>
      <c r="G21" s="147"/>
      <c r="H21" s="147"/>
      <c r="I21" s="147"/>
      <c r="J21" s="30">
        <v>4</v>
      </c>
      <c r="K21" s="34" t="s">
        <v>60</v>
      </c>
      <c r="L21" s="147"/>
      <c r="M21" s="213"/>
      <c r="N21" s="214"/>
      <c r="O21" s="215"/>
      <c r="P21" s="216"/>
      <c r="Q21" s="217"/>
      <c r="R21" s="218"/>
      <c r="S21" s="216"/>
      <c r="T21" s="217"/>
      <c r="U21" s="218"/>
      <c r="V21" s="216"/>
      <c r="W21" s="217"/>
      <c r="X21" s="218"/>
      <c r="Y21" s="112"/>
      <c r="Z21" s="27">
        <f t="shared" si="0"/>
        <v>0</v>
      </c>
      <c r="AA21" s="124"/>
      <c r="AB21" s="141" t="s">
        <v>365</v>
      </c>
    </row>
    <row r="22" spans="2:28" ht="45" customHeight="1" thickBot="1" x14ac:dyDescent="0.3">
      <c r="B22" s="144"/>
      <c r="C22" s="144"/>
      <c r="D22" s="162" t="s">
        <v>38</v>
      </c>
      <c r="E22" s="163"/>
      <c r="F22" s="164"/>
      <c r="G22" s="147"/>
      <c r="H22" s="147"/>
      <c r="I22" s="147"/>
      <c r="J22" s="30">
        <v>1</v>
      </c>
      <c r="K22" s="31" t="s">
        <v>64</v>
      </c>
      <c r="L22" s="147"/>
      <c r="M22" s="210"/>
      <c r="N22" s="211"/>
      <c r="O22" s="211"/>
      <c r="P22" s="211"/>
      <c r="Q22" s="211"/>
      <c r="R22" s="211"/>
      <c r="S22" s="211"/>
      <c r="T22" s="211"/>
      <c r="U22" s="211"/>
      <c r="V22" s="211"/>
      <c r="W22" s="211"/>
      <c r="X22" s="212"/>
      <c r="Y22" s="113"/>
      <c r="Z22" s="27">
        <f t="shared" si="0"/>
        <v>0</v>
      </c>
      <c r="AA22" s="124"/>
      <c r="AB22" s="141" t="s">
        <v>365</v>
      </c>
    </row>
    <row r="23" spans="2:28" ht="32.25" customHeight="1" thickBot="1" x14ac:dyDescent="0.3">
      <c r="B23" s="144"/>
      <c r="C23" s="144"/>
      <c r="D23" s="162" t="s">
        <v>39</v>
      </c>
      <c r="E23" s="163"/>
      <c r="F23" s="164"/>
      <c r="G23" s="147"/>
      <c r="H23" s="147"/>
      <c r="I23" s="147"/>
      <c r="J23" s="30">
        <v>1</v>
      </c>
      <c r="K23" s="31" t="s">
        <v>64</v>
      </c>
      <c r="L23" s="147"/>
      <c r="M23" s="210"/>
      <c r="N23" s="211"/>
      <c r="O23" s="211"/>
      <c r="P23" s="211"/>
      <c r="Q23" s="211"/>
      <c r="R23" s="211"/>
      <c r="S23" s="211"/>
      <c r="T23" s="211"/>
      <c r="U23" s="211"/>
      <c r="V23" s="211"/>
      <c r="W23" s="211"/>
      <c r="X23" s="212"/>
      <c r="Y23" s="113"/>
      <c r="Z23" s="27">
        <f t="shared" si="0"/>
        <v>0</v>
      </c>
      <c r="AA23" s="124"/>
      <c r="AB23" s="141" t="s">
        <v>365</v>
      </c>
    </row>
    <row r="24" spans="2:28" ht="36" customHeight="1" thickBot="1" x14ac:dyDescent="0.3">
      <c r="B24" s="144"/>
      <c r="C24" s="144"/>
      <c r="D24" s="162" t="s">
        <v>40</v>
      </c>
      <c r="E24" s="163"/>
      <c r="F24" s="164"/>
      <c r="G24" s="147"/>
      <c r="H24" s="147"/>
      <c r="I24" s="147"/>
      <c r="J24" s="30">
        <v>12</v>
      </c>
      <c r="K24" s="32" t="s">
        <v>10</v>
      </c>
      <c r="L24" s="147"/>
      <c r="M24" s="36"/>
      <c r="N24" s="36"/>
      <c r="O24" s="36"/>
      <c r="P24" s="36"/>
      <c r="Q24" s="36"/>
      <c r="R24" s="36"/>
      <c r="S24" s="36"/>
      <c r="T24" s="36"/>
      <c r="U24" s="36"/>
      <c r="V24" s="36"/>
      <c r="W24" s="36"/>
      <c r="X24" s="36"/>
      <c r="Y24" s="114"/>
      <c r="Z24" s="27">
        <f t="shared" si="0"/>
        <v>0</v>
      </c>
      <c r="AA24" s="124"/>
      <c r="AB24" s="141" t="s">
        <v>365</v>
      </c>
    </row>
    <row r="25" spans="2:28" ht="33.75" customHeight="1" thickBot="1" x14ac:dyDescent="0.3">
      <c r="B25" s="144"/>
      <c r="C25" s="144"/>
      <c r="D25" s="162" t="s">
        <v>41</v>
      </c>
      <c r="E25" s="163"/>
      <c r="F25" s="164"/>
      <c r="G25" s="147"/>
      <c r="H25" s="147"/>
      <c r="I25" s="147"/>
      <c r="J25" s="30">
        <v>1</v>
      </c>
      <c r="K25" s="31" t="s">
        <v>65</v>
      </c>
      <c r="L25" s="147"/>
      <c r="M25" s="210"/>
      <c r="N25" s="211"/>
      <c r="O25" s="211"/>
      <c r="P25" s="211"/>
      <c r="Q25" s="211"/>
      <c r="R25" s="211"/>
      <c r="S25" s="211"/>
      <c r="T25" s="211"/>
      <c r="U25" s="211"/>
      <c r="V25" s="211"/>
      <c r="W25" s="211"/>
      <c r="X25" s="212"/>
      <c r="Y25" s="113"/>
      <c r="Z25" s="27">
        <f t="shared" si="0"/>
        <v>0</v>
      </c>
      <c r="AA25" s="124"/>
      <c r="AB25" s="141" t="s">
        <v>365</v>
      </c>
    </row>
    <row r="26" spans="2:28" ht="72.75" thickBot="1" x14ac:dyDescent="0.3">
      <c r="B26" s="144"/>
      <c r="C26" s="144"/>
      <c r="D26" s="162" t="s">
        <v>42</v>
      </c>
      <c r="E26" s="163"/>
      <c r="F26" s="164"/>
      <c r="G26" s="147"/>
      <c r="H26" s="147"/>
      <c r="I26" s="147"/>
      <c r="J26" s="30">
        <v>4</v>
      </c>
      <c r="K26" s="31" t="s">
        <v>60</v>
      </c>
      <c r="L26" s="147"/>
      <c r="M26" s="213"/>
      <c r="N26" s="214"/>
      <c r="O26" s="215"/>
      <c r="P26" s="216"/>
      <c r="Q26" s="217"/>
      <c r="R26" s="218"/>
      <c r="S26" s="216"/>
      <c r="T26" s="217"/>
      <c r="U26" s="218"/>
      <c r="V26" s="216"/>
      <c r="W26" s="217"/>
      <c r="X26" s="218"/>
      <c r="Y26" s="112"/>
      <c r="Z26" s="27">
        <f t="shared" si="0"/>
        <v>0</v>
      </c>
      <c r="AA26" s="124"/>
      <c r="AB26" s="141" t="s">
        <v>365</v>
      </c>
    </row>
    <row r="27" spans="2:28" ht="60" customHeight="1" thickBot="1" x14ac:dyDescent="0.3">
      <c r="B27" s="144"/>
      <c r="C27" s="144"/>
      <c r="D27" s="162" t="s">
        <v>43</v>
      </c>
      <c r="E27" s="163"/>
      <c r="F27" s="164"/>
      <c r="G27" s="147"/>
      <c r="H27" s="147"/>
      <c r="I27" s="147"/>
      <c r="J27" s="30">
        <v>4</v>
      </c>
      <c r="K27" s="34" t="s">
        <v>60</v>
      </c>
      <c r="L27" s="147"/>
      <c r="M27" s="213"/>
      <c r="N27" s="214"/>
      <c r="O27" s="215"/>
      <c r="P27" s="216"/>
      <c r="Q27" s="217"/>
      <c r="R27" s="218"/>
      <c r="S27" s="216"/>
      <c r="T27" s="217"/>
      <c r="U27" s="218"/>
      <c r="V27" s="216"/>
      <c r="W27" s="217"/>
      <c r="X27" s="218"/>
      <c r="Y27" s="112"/>
      <c r="Z27" s="27">
        <f t="shared" si="0"/>
        <v>0</v>
      </c>
      <c r="AA27" s="124"/>
      <c r="AB27" s="141" t="s">
        <v>365</v>
      </c>
    </row>
    <row r="28" spans="2:28" ht="33" customHeight="1" thickBot="1" x14ac:dyDescent="0.3">
      <c r="B28" s="144"/>
      <c r="C28" s="144"/>
      <c r="D28" s="162" t="s">
        <v>44</v>
      </c>
      <c r="E28" s="163"/>
      <c r="F28" s="164"/>
      <c r="G28" s="147"/>
      <c r="H28" s="147"/>
      <c r="I28" s="147"/>
      <c r="J28" s="30">
        <v>1</v>
      </c>
      <c r="K28" s="31" t="s">
        <v>66</v>
      </c>
      <c r="L28" s="147"/>
      <c r="M28" s="210"/>
      <c r="N28" s="211"/>
      <c r="O28" s="211"/>
      <c r="P28" s="211"/>
      <c r="Q28" s="211"/>
      <c r="R28" s="211"/>
      <c r="S28" s="211"/>
      <c r="T28" s="211"/>
      <c r="U28" s="211"/>
      <c r="V28" s="211"/>
      <c r="W28" s="211"/>
      <c r="X28" s="212"/>
      <c r="Y28" s="113"/>
      <c r="Z28" s="27">
        <f t="shared" si="0"/>
        <v>0</v>
      </c>
      <c r="AA28" s="124"/>
      <c r="AB28" s="141" t="s">
        <v>365</v>
      </c>
    </row>
    <row r="29" spans="2:28" ht="72.75" thickBot="1" x14ac:dyDescent="0.3">
      <c r="B29" s="144"/>
      <c r="C29" s="144"/>
      <c r="D29" s="162" t="s">
        <v>45</v>
      </c>
      <c r="E29" s="163"/>
      <c r="F29" s="164"/>
      <c r="G29" s="147"/>
      <c r="H29" s="147"/>
      <c r="I29" s="147"/>
      <c r="J29" s="30">
        <v>4</v>
      </c>
      <c r="K29" s="31" t="s">
        <v>60</v>
      </c>
      <c r="L29" s="147"/>
      <c r="M29" s="213"/>
      <c r="N29" s="214"/>
      <c r="O29" s="215"/>
      <c r="P29" s="216"/>
      <c r="Q29" s="217"/>
      <c r="R29" s="218"/>
      <c r="S29" s="216"/>
      <c r="T29" s="217"/>
      <c r="U29" s="218"/>
      <c r="V29" s="216"/>
      <c r="W29" s="217"/>
      <c r="X29" s="218"/>
      <c r="Y29" s="112"/>
      <c r="Z29" s="27">
        <f t="shared" si="0"/>
        <v>0</v>
      </c>
      <c r="AA29" s="124"/>
      <c r="AB29" s="141" t="s">
        <v>365</v>
      </c>
    </row>
    <row r="30" spans="2:28" ht="71.25" customHeight="1" thickBot="1" x14ac:dyDescent="0.3">
      <c r="B30" s="144"/>
      <c r="C30" s="144"/>
      <c r="D30" s="162" t="s">
        <v>46</v>
      </c>
      <c r="E30" s="163"/>
      <c r="F30" s="164"/>
      <c r="G30" s="147"/>
      <c r="H30" s="147"/>
      <c r="I30" s="147"/>
      <c r="J30" s="30">
        <v>4</v>
      </c>
      <c r="K30" s="34" t="s">
        <v>60</v>
      </c>
      <c r="L30" s="147"/>
      <c r="M30" s="213"/>
      <c r="N30" s="214"/>
      <c r="O30" s="215"/>
      <c r="P30" s="216"/>
      <c r="Q30" s="217"/>
      <c r="R30" s="218"/>
      <c r="S30" s="216"/>
      <c r="T30" s="217"/>
      <c r="U30" s="218"/>
      <c r="V30" s="216"/>
      <c r="W30" s="217"/>
      <c r="X30" s="218"/>
      <c r="Y30" s="112"/>
      <c r="Z30" s="27">
        <f t="shared" si="0"/>
        <v>0</v>
      </c>
      <c r="AA30" s="124"/>
      <c r="AB30" s="141" t="s">
        <v>365</v>
      </c>
    </row>
    <row r="31" spans="2:28" ht="35.25" customHeight="1" thickBot="1" x14ac:dyDescent="0.3">
      <c r="B31" s="144"/>
      <c r="C31" s="144"/>
      <c r="D31" s="162" t="s">
        <v>47</v>
      </c>
      <c r="E31" s="163"/>
      <c r="F31" s="164"/>
      <c r="G31" s="147"/>
      <c r="H31" s="147"/>
      <c r="I31" s="147"/>
      <c r="J31" s="30">
        <v>1</v>
      </c>
      <c r="K31" s="31" t="s">
        <v>67</v>
      </c>
      <c r="L31" s="147"/>
      <c r="M31" s="210"/>
      <c r="N31" s="211"/>
      <c r="O31" s="211"/>
      <c r="P31" s="211"/>
      <c r="Q31" s="211"/>
      <c r="R31" s="211"/>
      <c r="S31" s="211"/>
      <c r="T31" s="211"/>
      <c r="U31" s="211"/>
      <c r="V31" s="211"/>
      <c r="W31" s="211"/>
      <c r="X31" s="212"/>
      <c r="Y31" s="113"/>
      <c r="Z31" s="27">
        <f t="shared" si="0"/>
        <v>0</v>
      </c>
      <c r="AA31" s="124"/>
      <c r="AB31" s="141" t="s">
        <v>365</v>
      </c>
    </row>
    <row r="32" spans="2:28" ht="35.25" customHeight="1" thickBot="1" x14ac:dyDescent="0.3">
      <c r="B32" s="144"/>
      <c r="C32" s="144"/>
      <c r="D32" s="162" t="s">
        <v>48</v>
      </c>
      <c r="E32" s="163"/>
      <c r="F32" s="164"/>
      <c r="G32" s="147"/>
      <c r="H32" s="147"/>
      <c r="I32" s="147"/>
      <c r="J32" s="30">
        <v>1</v>
      </c>
      <c r="K32" s="31" t="s">
        <v>67</v>
      </c>
      <c r="L32" s="147"/>
      <c r="M32" s="210"/>
      <c r="N32" s="211"/>
      <c r="O32" s="211"/>
      <c r="P32" s="211"/>
      <c r="Q32" s="211"/>
      <c r="R32" s="211"/>
      <c r="S32" s="211"/>
      <c r="T32" s="211"/>
      <c r="U32" s="211"/>
      <c r="V32" s="211"/>
      <c r="W32" s="211"/>
      <c r="X32" s="212"/>
      <c r="Y32" s="113"/>
      <c r="Z32" s="27">
        <f t="shared" si="0"/>
        <v>0</v>
      </c>
      <c r="AA32" s="124"/>
      <c r="AB32" s="141" t="s">
        <v>365</v>
      </c>
    </row>
    <row r="33" spans="2:28" ht="36" customHeight="1" thickBot="1" x14ac:dyDescent="0.3">
      <c r="B33" s="144"/>
      <c r="C33" s="144"/>
      <c r="D33" s="162" t="s">
        <v>49</v>
      </c>
      <c r="E33" s="163"/>
      <c r="F33" s="164"/>
      <c r="G33" s="147"/>
      <c r="H33" s="147"/>
      <c r="I33" s="147"/>
      <c r="J33" s="30">
        <v>1</v>
      </c>
      <c r="K33" s="31" t="s">
        <v>67</v>
      </c>
      <c r="L33" s="147"/>
      <c r="M33" s="210"/>
      <c r="N33" s="211"/>
      <c r="O33" s="211"/>
      <c r="P33" s="211"/>
      <c r="Q33" s="211"/>
      <c r="R33" s="211"/>
      <c r="S33" s="211"/>
      <c r="T33" s="211"/>
      <c r="U33" s="211"/>
      <c r="V33" s="211"/>
      <c r="W33" s="211"/>
      <c r="X33" s="212"/>
      <c r="Y33" s="113"/>
      <c r="Z33" s="27">
        <f t="shared" si="0"/>
        <v>0</v>
      </c>
      <c r="AA33" s="124"/>
      <c r="AB33" s="141" t="s">
        <v>365</v>
      </c>
    </row>
    <row r="34" spans="2:28" ht="30" customHeight="1" thickBot="1" x14ac:dyDescent="0.3">
      <c r="B34" s="144"/>
      <c r="C34" s="144"/>
      <c r="D34" s="162" t="s">
        <v>50</v>
      </c>
      <c r="E34" s="163"/>
      <c r="F34" s="164"/>
      <c r="G34" s="147"/>
      <c r="H34" s="147"/>
      <c r="I34" s="147"/>
      <c r="J34" s="30">
        <v>1</v>
      </c>
      <c r="K34" s="31" t="s">
        <v>68</v>
      </c>
      <c r="L34" s="147"/>
      <c r="M34" s="210"/>
      <c r="N34" s="211"/>
      <c r="O34" s="211"/>
      <c r="P34" s="211"/>
      <c r="Q34" s="211"/>
      <c r="R34" s="211"/>
      <c r="S34" s="211"/>
      <c r="T34" s="211"/>
      <c r="U34" s="211"/>
      <c r="V34" s="211"/>
      <c r="W34" s="211"/>
      <c r="X34" s="212"/>
      <c r="Y34" s="113"/>
      <c r="Z34" s="27">
        <f t="shared" si="0"/>
        <v>0</v>
      </c>
      <c r="AA34" s="124"/>
      <c r="AB34" s="141" t="s">
        <v>365</v>
      </c>
    </row>
    <row r="35" spans="2:28" ht="33.75" customHeight="1" thickBot="1" x14ac:dyDescent="0.3">
      <c r="B35" s="144"/>
      <c r="C35" s="144"/>
      <c r="D35" s="162" t="s">
        <v>51</v>
      </c>
      <c r="E35" s="163"/>
      <c r="F35" s="164"/>
      <c r="G35" s="147"/>
      <c r="H35" s="147"/>
      <c r="I35" s="147"/>
      <c r="J35" s="30">
        <v>1</v>
      </c>
      <c r="K35" s="31" t="s">
        <v>68</v>
      </c>
      <c r="L35" s="147"/>
      <c r="M35" s="210"/>
      <c r="N35" s="211"/>
      <c r="O35" s="211"/>
      <c r="P35" s="211"/>
      <c r="Q35" s="211"/>
      <c r="R35" s="211"/>
      <c r="S35" s="211"/>
      <c r="T35" s="211"/>
      <c r="U35" s="211"/>
      <c r="V35" s="211"/>
      <c r="W35" s="211"/>
      <c r="X35" s="212"/>
      <c r="Y35" s="113"/>
      <c r="Z35" s="27">
        <f t="shared" si="0"/>
        <v>0</v>
      </c>
      <c r="AA35" s="124"/>
      <c r="AB35" s="141" t="s">
        <v>365</v>
      </c>
    </row>
    <row r="36" spans="2:28" ht="36" customHeight="1" thickBot="1" x14ac:dyDescent="0.3">
      <c r="B36" s="144"/>
      <c r="C36" s="144"/>
      <c r="D36" s="162" t="s">
        <v>52</v>
      </c>
      <c r="E36" s="163"/>
      <c r="F36" s="164"/>
      <c r="G36" s="147"/>
      <c r="H36" s="147"/>
      <c r="I36" s="147"/>
      <c r="J36" s="30">
        <v>1</v>
      </c>
      <c r="K36" s="34" t="s">
        <v>68</v>
      </c>
      <c r="L36" s="147"/>
      <c r="M36" s="210"/>
      <c r="N36" s="211"/>
      <c r="O36" s="211"/>
      <c r="P36" s="211"/>
      <c r="Q36" s="211"/>
      <c r="R36" s="211"/>
      <c r="S36" s="211"/>
      <c r="T36" s="211"/>
      <c r="U36" s="211"/>
      <c r="V36" s="211"/>
      <c r="W36" s="211"/>
      <c r="X36" s="212"/>
      <c r="Y36" s="113"/>
      <c r="Z36" s="27">
        <f t="shared" si="0"/>
        <v>0</v>
      </c>
      <c r="AA36" s="124"/>
      <c r="AB36" s="141" t="s">
        <v>365</v>
      </c>
    </row>
    <row r="37" spans="2:28" ht="102" customHeight="1" thickBot="1" x14ac:dyDescent="0.3">
      <c r="B37" s="145"/>
      <c r="C37" s="145"/>
      <c r="D37" s="162" t="s">
        <v>53</v>
      </c>
      <c r="E37" s="163"/>
      <c r="F37" s="164"/>
      <c r="G37" s="148"/>
      <c r="H37" s="148"/>
      <c r="I37" s="148"/>
      <c r="J37" s="37">
        <v>4</v>
      </c>
      <c r="K37" s="38" t="s">
        <v>60</v>
      </c>
      <c r="L37" s="148"/>
      <c r="M37" s="219"/>
      <c r="N37" s="220"/>
      <c r="O37" s="221"/>
      <c r="P37" s="222"/>
      <c r="Q37" s="223"/>
      <c r="R37" s="224"/>
      <c r="S37" s="222"/>
      <c r="T37" s="223"/>
      <c r="U37" s="224"/>
      <c r="V37" s="222"/>
      <c r="W37" s="223"/>
      <c r="X37" s="224"/>
      <c r="Y37" s="112"/>
      <c r="Z37" s="27">
        <f t="shared" si="0"/>
        <v>0</v>
      </c>
      <c r="AA37" s="124"/>
      <c r="AB37" s="141" t="s">
        <v>365</v>
      </c>
    </row>
    <row r="38" spans="2:28" ht="57.75" customHeight="1" thickBot="1" x14ac:dyDescent="0.3">
      <c r="B38" s="143" t="s">
        <v>82</v>
      </c>
      <c r="C38" s="143" t="s">
        <v>23</v>
      </c>
      <c r="D38" s="162" t="s">
        <v>375</v>
      </c>
      <c r="E38" s="163"/>
      <c r="F38" s="164"/>
      <c r="G38" s="146" t="s">
        <v>54</v>
      </c>
      <c r="H38" s="146" t="s">
        <v>55</v>
      </c>
      <c r="I38" s="39" t="s">
        <v>383</v>
      </c>
      <c r="J38" s="40">
        <v>1</v>
      </c>
      <c r="K38" s="41" t="s">
        <v>63</v>
      </c>
      <c r="L38" s="146" t="s">
        <v>69</v>
      </c>
      <c r="M38" s="305"/>
      <c r="N38" s="306"/>
      <c r="O38" s="306"/>
      <c r="P38" s="306"/>
      <c r="Q38" s="306"/>
      <c r="R38" s="306"/>
      <c r="S38" s="306"/>
      <c r="T38" s="306"/>
      <c r="U38" s="306"/>
      <c r="V38" s="306"/>
      <c r="W38" s="306"/>
      <c r="X38" s="307"/>
      <c r="Y38" s="115"/>
      <c r="Z38" s="27">
        <f t="shared" si="0"/>
        <v>0</v>
      </c>
      <c r="AA38" s="124"/>
      <c r="AB38" s="141" t="s">
        <v>365</v>
      </c>
    </row>
    <row r="39" spans="2:28" ht="54.75" customHeight="1" thickBot="1" x14ac:dyDescent="0.3">
      <c r="B39" s="144"/>
      <c r="C39" s="144"/>
      <c r="D39" s="162" t="s">
        <v>376</v>
      </c>
      <c r="E39" s="163"/>
      <c r="F39" s="164"/>
      <c r="G39" s="147"/>
      <c r="H39" s="147"/>
      <c r="I39" s="142" t="s">
        <v>383</v>
      </c>
      <c r="J39" s="40">
        <v>1</v>
      </c>
      <c r="K39" s="41" t="s">
        <v>63</v>
      </c>
      <c r="L39" s="147"/>
      <c r="M39" s="288"/>
      <c r="N39" s="289"/>
      <c r="O39" s="289"/>
      <c r="P39" s="289"/>
      <c r="Q39" s="289"/>
      <c r="R39" s="289"/>
      <c r="S39" s="289"/>
      <c r="T39" s="289"/>
      <c r="U39" s="289"/>
      <c r="V39" s="289"/>
      <c r="W39" s="289"/>
      <c r="X39" s="290"/>
      <c r="Y39" s="116"/>
      <c r="Z39" s="27">
        <f t="shared" si="0"/>
        <v>0</v>
      </c>
      <c r="AA39" s="124"/>
      <c r="AB39" s="141" t="s">
        <v>365</v>
      </c>
    </row>
    <row r="40" spans="2:28" ht="51.75" customHeight="1" thickBot="1" x14ac:dyDescent="0.3">
      <c r="B40" s="144"/>
      <c r="C40" s="144"/>
      <c r="D40" s="162" t="s">
        <v>377</v>
      </c>
      <c r="E40" s="163"/>
      <c r="F40" s="164"/>
      <c r="G40" s="147"/>
      <c r="H40" s="147"/>
      <c r="I40" s="142" t="s">
        <v>383</v>
      </c>
      <c r="J40" s="40">
        <v>1</v>
      </c>
      <c r="K40" s="41" t="s">
        <v>63</v>
      </c>
      <c r="L40" s="147"/>
      <c r="M40" s="288"/>
      <c r="N40" s="289"/>
      <c r="O40" s="289"/>
      <c r="P40" s="289"/>
      <c r="Q40" s="289"/>
      <c r="R40" s="289"/>
      <c r="S40" s="289"/>
      <c r="T40" s="289"/>
      <c r="U40" s="289"/>
      <c r="V40" s="289"/>
      <c r="W40" s="289"/>
      <c r="X40" s="290"/>
      <c r="Y40" s="116"/>
      <c r="Z40" s="27">
        <f t="shared" si="0"/>
        <v>0</v>
      </c>
      <c r="AA40" s="124"/>
      <c r="AB40" s="141" t="s">
        <v>365</v>
      </c>
    </row>
    <row r="41" spans="2:28" ht="73.5" customHeight="1" thickBot="1" x14ac:dyDescent="0.3">
      <c r="B41" s="144"/>
      <c r="C41" s="144"/>
      <c r="D41" s="162" t="s">
        <v>378</v>
      </c>
      <c r="E41" s="163"/>
      <c r="F41" s="164"/>
      <c r="G41" s="147"/>
      <c r="H41" s="147"/>
      <c r="I41" s="142" t="s">
        <v>383</v>
      </c>
      <c r="J41" s="40">
        <v>1</v>
      </c>
      <c r="K41" s="41" t="s">
        <v>63</v>
      </c>
      <c r="L41" s="147"/>
      <c r="M41" s="288"/>
      <c r="N41" s="289"/>
      <c r="O41" s="289"/>
      <c r="P41" s="289"/>
      <c r="Q41" s="289"/>
      <c r="R41" s="289"/>
      <c r="S41" s="289"/>
      <c r="T41" s="289"/>
      <c r="U41" s="289"/>
      <c r="V41" s="289"/>
      <c r="W41" s="289"/>
      <c r="X41" s="290"/>
      <c r="Y41" s="116"/>
      <c r="Z41" s="27">
        <f t="shared" si="0"/>
        <v>0</v>
      </c>
      <c r="AA41" s="124"/>
      <c r="AB41" s="141" t="s">
        <v>365</v>
      </c>
    </row>
    <row r="42" spans="2:28" ht="53.25" customHeight="1" thickBot="1" x14ac:dyDescent="0.3">
      <c r="B42" s="144"/>
      <c r="C42" s="144"/>
      <c r="D42" s="162" t="s">
        <v>379</v>
      </c>
      <c r="E42" s="163"/>
      <c r="F42" s="164"/>
      <c r="G42" s="147"/>
      <c r="H42" s="147"/>
      <c r="I42" s="142" t="s">
        <v>383</v>
      </c>
      <c r="J42" s="40">
        <v>1</v>
      </c>
      <c r="K42" s="41" t="s">
        <v>63</v>
      </c>
      <c r="L42" s="147"/>
      <c r="M42" s="288"/>
      <c r="N42" s="289"/>
      <c r="O42" s="289"/>
      <c r="P42" s="289"/>
      <c r="Q42" s="289"/>
      <c r="R42" s="289"/>
      <c r="S42" s="289"/>
      <c r="T42" s="289"/>
      <c r="U42" s="289"/>
      <c r="V42" s="289"/>
      <c r="W42" s="289"/>
      <c r="X42" s="290"/>
      <c r="Y42" s="116"/>
      <c r="Z42" s="27">
        <f t="shared" si="0"/>
        <v>0</v>
      </c>
      <c r="AA42" s="124"/>
      <c r="AB42" s="141" t="s">
        <v>365</v>
      </c>
    </row>
    <row r="43" spans="2:28" ht="49.5" customHeight="1" thickBot="1" x14ac:dyDescent="0.3">
      <c r="B43" s="144"/>
      <c r="C43" s="144"/>
      <c r="D43" s="162" t="s">
        <v>380</v>
      </c>
      <c r="E43" s="163"/>
      <c r="F43" s="164"/>
      <c r="G43" s="147"/>
      <c r="H43" s="147"/>
      <c r="I43" s="142" t="s">
        <v>383</v>
      </c>
      <c r="J43" s="40">
        <v>1</v>
      </c>
      <c r="K43" s="41" t="s">
        <v>63</v>
      </c>
      <c r="L43" s="147"/>
      <c r="M43" s="288"/>
      <c r="N43" s="289"/>
      <c r="O43" s="289"/>
      <c r="P43" s="289"/>
      <c r="Q43" s="289"/>
      <c r="R43" s="289"/>
      <c r="S43" s="289"/>
      <c r="T43" s="289"/>
      <c r="U43" s="289"/>
      <c r="V43" s="289"/>
      <c r="W43" s="289"/>
      <c r="X43" s="290"/>
      <c r="Y43" s="116"/>
      <c r="Z43" s="27">
        <f t="shared" si="0"/>
        <v>0</v>
      </c>
      <c r="AA43" s="124"/>
      <c r="AB43" s="141" t="s">
        <v>365</v>
      </c>
    </row>
    <row r="44" spans="2:28" ht="53.25" customHeight="1" thickBot="1" x14ac:dyDescent="0.3">
      <c r="B44" s="144"/>
      <c r="C44" s="144"/>
      <c r="D44" s="162" t="s">
        <v>381</v>
      </c>
      <c r="E44" s="163"/>
      <c r="F44" s="164"/>
      <c r="G44" s="147"/>
      <c r="H44" s="147"/>
      <c r="I44" s="142" t="s">
        <v>383</v>
      </c>
      <c r="J44" s="40">
        <v>1</v>
      </c>
      <c r="K44" s="42" t="s">
        <v>65</v>
      </c>
      <c r="L44" s="147"/>
      <c r="M44" s="288"/>
      <c r="N44" s="289"/>
      <c r="O44" s="289"/>
      <c r="P44" s="289"/>
      <c r="Q44" s="289"/>
      <c r="R44" s="289"/>
      <c r="S44" s="289"/>
      <c r="T44" s="289"/>
      <c r="U44" s="289"/>
      <c r="V44" s="289"/>
      <c r="W44" s="289"/>
      <c r="X44" s="290"/>
      <c r="Y44" s="116"/>
      <c r="Z44" s="27">
        <f t="shared" ref="Z44:Z68" si="1">COUNTIF(M44,"C")/J44</f>
        <v>0</v>
      </c>
      <c r="AA44" s="124"/>
      <c r="AB44" s="141" t="s">
        <v>365</v>
      </c>
    </row>
    <row r="45" spans="2:28" ht="51.75" customHeight="1" thickBot="1" x14ac:dyDescent="0.3">
      <c r="B45" s="144"/>
      <c r="C45" s="144"/>
      <c r="D45" s="162" t="s">
        <v>382</v>
      </c>
      <c r="E45" s="163"/>
      <c r="F45" s="164"/>
      <c r="G45" s="147"/>
      <c r="H45" s="147"/>
      <c r="I45" s="142" t="s">
        <v>383</v>
      </c>
      <c r="J45" s="40">
        <v>1</v>
      </c>
      <c r="K45" s="42" t="s">
        <v>65</v>
      </c>
      <c r="L45" s="147"/>
      <c r="M45" s="288"/>
      <c r="N45" s="289"/>
      <c r="O45" s="289"/>
      <c r="P45" s="289"/>
      <c r="Q45" s="289"/>
      <c r="R45" s="289"/>
      <c r="S45" s="289"/>
      <c r="T45" s="289"/>
      <c r="U45" s="289"/>
      <c r="V45" s="289"/>
      <c r="W45" s="289"/>
      <c r="X45" s="290"/>
      <c r="Y45" s="116"/>
      <c r="Z45" s="27">
        <f t="shared" si="1"/>
        <v>0</v>
      </c>
      <c r="AA45" s="124"/>
      <c r="AB45" s="141" t="s">
        <v>365</v>
      </c>
    </row>
    <row r="46" spans="2:28" ht="38.25" customHeight="1" thickBot="1" x14ac:dyDescent="0.3">
      <c r="B46" s="144"/>
      <c r="C46" s="144"/>
      <c r="D46" s="162" t="s">
        <v>83</v>
      </c>
      <c r="E46" s="163"/>
      <c r="F46" s="164"/>
      <c r="G46" s="147"/>
      <c r="H46" s="147"/>
      <c r="I46" s="43" t="s">
        <v>109</v>
      </c>
      <c r="J46" s="40">
        <v>1</v>
      </c>
      <c r="K46" s="42" t="s">
        <v>10</v>
      </c>
      <c r="L46" s="147"/>
      <c r="M46" s="288"/>
      <c r="N46" s="289"/>
      <c r="O46" s="289"/>
      <c r="P46" s="289"/>
      <c r="Q46" s="289"/>
      <c r="R46" s="289"/>
      <c r="S46" s="289"/>
      <c r="T46" s="289"/>
      <c r="U46" s="289"/>
      <c r="V46" s="289"/>
      <c r="W46" s="289"/>
      <c r="X46" s="290"/>
      <c r="Y46" s="116"/>
      <c r="Z46" s="27">
        <f t="shared" si="1"/>
        <v>0</v>
      </c>
      <c r="AA46" s="124"/>
      <c r="AB46" s="141" t="s">
        <v>365</v>
      </c>
    </row>
    <row r="47" spans="2:28" ht="38.25" customHeight="1" thickBot="1" x14ac:dyDescent="0.3">
      <c r="B47" s="144"/>
      <c r="C47" s="144"/>
      <c r="D47" s="162" t="s">
        <v>84</v>
      </c>
      <c r="E47" s="163"/>
      <c r="F47" s="164"/>
      <c r="G47" s="147"/>
      <c r="H47" s="147"/>
      <c r="I47" s="43" t="s">
        <v>109</v>
      </c>
      <c r="J47" s="40">
        <v>1</v>
      </c>
      <c r="K47" s="42" t="s">
        <v>10</v>
      </c>
      <c r="L47" s="147"/>
      <c r="M47" s="288"/>
      <c r="N47" s="289"/>
      <c r="O47" s="289"/>
      <c r="P47" s="289"/>
      <c r="Q47" s="289"/>
      <c r="R47" s="289"/>
      <c r="S47" s="289"/>
      <c r="T47" s="289"/>
      <c r="U47" s="289"/>
      <c r="V47" s="289"/>
      <c r="W47" s="289"/>
      <c r="X47" s="290"/>
      <c r="Y47" s="116"/>
      <c r="Z47" s="27">
        <f t="shared" si="1"/>
        <v>0</v>
      </c>
      <c r="AA47" s="124"/>
      <c r="AB47" s="141" t="s">
        <v>365</v>
      </c>
    </row>
    <row r="48" spans="2:28" ht="38.25" customHeight="1" thickBot="1" x14ac:dyDescent="0.3">
      <c r="B48" s="144"/>
      <c r="C48" s="144"/>
      <c r="D48" s="162" t="s">
        <v>85</v>
      </c>
      <c r="E48" s="163"/>
      <c r="F48" s="164"/>
      <c r="G48" s="147"/>
      <c r="H48" s="147"/>
      <c r="I48" s="43" t="s">
        <v>109</v>
      </c>
      <c r="J48" s="40">
        <v>1</v>
      </c>
      <c r="K48" s="42" t="s">
        <v>10</v>
      </c>
      <c r="L48" s="147"/>
      <c r="M48" s="288"/>
      <c r="N48" s="289"/>
      <c r="O48" s="289"/>
      <c r="P48" s="289"/>
      <c r="Q48" s="289"/>
      <c r="R48" s="289"/>
      <c r="S48" s="289"/>
      <c r="T48" s="289"/>
      <c r="U48" s="289"/>
      <c r="V48" s="289"/>
      <c r="W48" s="289"/>
      <c r="X48" s="290"/>
      <c r="Y48" s="116"/>
      <c r="Z48" s="27">
        <f t="shared" si="1"/>
        <v>0</v>
      </c>
      <c r="AA48" s="124"/>
      <c r="AB48" s="141" t="s">
        <v>365</v>
      </c>
    </row>
    <row r="49" spans="1:28" ht="38.25" customHeight="1" thickBot="1" x14ac:dyDescent="0.3">
      <c r="B49" s="144"/>
      <c r="C49" s="144"/>
      <c r="D49" s="162" t="s">
        <v>86</v>
      </c>
      <c r="E49" s="163"/>
      <c r="F49" s="164"/>
      <c r="G49" s="147"/>
      <c r="H49" s="147"/>
      <c r="I49" s="43" t="s">
        <v>109</v>
      </c>
      <c r="J49" s="40">
        <v>1</v>
      </c>
      <c r="K49" s="42" t="s">
        <v>10</v>
      </c>
      <c r="L49" s="147"/>
      <c r="M49" s="288"/>
      <c r="N49" s="289"/>
      <c r="O49" s="289"/>
      <c r="P49" s="289"/>
      <c r="Q49" s="289"/>
      <c r="R49" s="289"/>
      <c r="S49" s="289"/>
      <c r="T49" s="289"/>
      <c r="U49" s="289"/>
      <c r="V49" s="289"/>
      <c r="W49" s="289"/>
      <c r="X49" s="290"/>
      <c r="Y49" s="116"/>
      <c r="Z49" s="27">
        <f t="shared" si="1"/>
        <v>0</v>
      </c>
      <c r="AA49" s="124"/>
      <c r="AB49" s="141" t="s">
        <v>365</v>
      </c>
    </row>
    <row r="50" spans="1:28" ht="38.25" customHeight="1" thickBot="1" x14ac:dyDescent="0.3">
      <c r="B50" s="144"/>
      <c r="C50" s="144"/>
      <c r="D50" s="162" t="s">
        <v>87</v>
      </c>
      <c r="E50" s="163"/>
      <c r="F50" s="164"/>
      <c r="G50" s="147"/>
      <c r="H50" s="147"/>
      <c r="I50" s="43" t="s">
        <v>109</v>
      </c>
      <c r="J50" s="40">
        <v>1</v>
      </c>
      <c r="K50" s="42" t="s">
        <v>10</v>
      </c>
      <c r="L50" s="147"/>
      <c r="M50" s="288"/>
      <c r="N50" s="289"/>
      <c r="O50" s="289"/>
      <c r="P50" s="289"/>
      <c r="Q50" s="289"/>
      <c r="R50" s="289"/>
      <c r="S50" s="289"/>
      <c r="T50" s="289"/>
      <c r="U50" s="289"/>
      <c r="V50" s="289"/>
      <c r="W50" s="289"/>
      <c r="X50" s="290"/>
      <c r="Y50" s="116"/>
      <c r="Z50" s="27">
        <f t="shared" si="1"/>
        <v>0</v>
      </c>
      <c r="AA50" s="124"/>
      <c r="AB50" s="141" t="s">
        <v>365</v>
      </c>
    </row>
    <row r="51" spans="1:28" ht="38.25" customHeight="1" thickBot="1" x14ac:dyDescent="0.3">
      <c r="B51" s="144"/>
      <c r="C51" s="144"/>
      <c r="D51" s="162" t="s">
        <v>88</v>
      </c>
      <c r="E51" s="163"/>
      <c r="F51" s="164"/>
      <c r="G51" s="147"/>
      <c r="H51" s="147"/>
      <c r="I51" s="43" t="s">
        <v>109</v>
      </c>
      <c r="J51" s="40">
        <v>1</v>
      </c>
      <c r="K51" s="42" t="s">
        <v>10</v>
      </c>
      <c r="L51" s="147"/>
      <c r="M51" s="288"/>
      <c r="N51" s="289"/>
      <c r="O51" s="289"/>
      <c r="P51" s="289"/>
      <c r="Q51" s="289"/>
      <c r="R51" s="289"/>
      <c r="S51" s="289"/>
      <c r="T51" s="289"/>
      <c r="U51" s="289"/>
      <c r="V51" s="289"/>
      <c r="W51" s="289"/>
      <c r="X51" s="290"/>
      <c r="Y51" s="116"/>
      <c r="Z51" s="27">
        <f t="shared" si="1"/>
        <v>0</v>
      </c>
      <c r="AA51" s="124"/>
      <c r="AB51" s="141" t="s">
        <v>365</v>
      </c>
    </row>
    <row r="52" spans="1:28" ht="38.25" customHeight="1" thickBot="1" x14ac:dyDescent="0.3">
      <c r="B52" s="144"/>
      <c r="C52" s="144"/>
      <c r="D52" s="162" t="s">
        <v>89</v>
      </c>
      <c r="E52" s="163"/>
      <c r="F52" s="164"/>
      <c r="G52" s="147"/>
      <c r="H52" s="147"/>
      <c r="I52" s="43" t="s">
        <v>109</v>
      </c>
      <c r="J52" s="40">
        <v>1</v>
      </c>
      <c r="K52" s="42" t="s">
        <v>10</v>
      </c>
      <c r="L52" s="147"/>
      <c r="M52" s="288"/>
      <c r="N52" s="289"/>
      <c r="O52" s="289"/>
      <c r="P52" s="289"/>
      <c r="Q52" s="289"/>
      <c r="R52" s="289"/>
      <c r="S52" s="289"/>
      <c r="T52" s="289"/>
      <c r="U52" s="289"/>
      <c r="V52" s="289"/>
      <c r="W52" s="289"/>
      <c r="X52" s="290"/>
      <c r="Y52" s="116"/>
      <c r="Z52" s="27">
        <f t="shared" si="1"/>
        <v>0</v>
      </c>
      <c r="AA52" s="124"/>
      <c r="AB52" s="141" t="s">
        <v>365</v>
      </c>
    </row>
    <row r="53" spans="1:28" ht="38.25" customHeight="1" thickBot="1" x14ac:dyDescent="0.3">
      <c r="B53" s="144"/>
      <c r="C53" s="144"/>
      <c r="D53" s="162" t="s">
        <v>90</v>
      </c>
      <c r="E53" s="163"/>
      <c r="F53" s="164"/>
      <c r="G53" s="147"/>
      <c r="H53" s="147"/>
      <c r="I53" s="43" t="s">
        <v>109</v>
      </c>
      <c r="J53" s="40">
        <v>1</v>
      </c>
      <c r="K53" s="42" t="s">
        <v>10</v>
      </c>
      <c r="L53" s="147"/>
      <c r="M53" s="288"/>
      <c r="N53" s="289"/>
      <c r="O53" s="289"/>
      <c r="P53" s="289"/>
      <c r="Q53" s="289"/>
      <c r="R53" s="289"/>
      <c r="S53" s="289"/>
      <c r="T53" s="289"/>
      <c r="U53" s="289"/>
      <c r="V53" s="289"/>
      <c r="W53" s="289"/>
      <c r="X53" s="290"/>
      <c r="Y53" s="116"/>
      <c r="Z53" s="27">
        <f t="shared" si="1"/>
        <v>0</v>
      </c>
      <c r="AA53" s="124"/>
      <c r="AB53" s="141" t="s">
        <v>365</v>
      </c>
    </row>
    <row r="54" spans="1:28" s="45" customFormat="1" ht="38.25" customHeight="1" thickBot="1" x14ac:dyDescent="0.3">
      <c r="A54" s="44"/>
      <c r="B54" s="144"/>
      <c r="C54" s="144"/>
      <c r="D54" s="162" t="s">
        <v>91</v>
      </c>
      <c r="E54" s="163"/>
      <c r="F54" s="164"/>
      <c r="G54" s="147"/>
      <c r="H54" s="147"/>
      <c r="I54" s="43" t="s">
        <v>109</v>
      </c>
      <c r="J54" s="40">
        <v>1</v>
      </c>
      <c r="K54" s="42" t="s">
        <v>10</v>
      </c>
      <c r="L54" s="147"/>
      <c r="M54" s="291"/>
      <c r="N54" s="292"/>
      <c r="O54" s="292"/>
      <c r="P54" s="292"/>
      <c r="Q54" s="292"/>
      <c r="R54" s="292"/>
      <c r="S54" s="292"/>
      <c r="T54" s="292"/>
      <c r="U54" s="292"/>
      <c r="V54" s="292"/>
      <c r="W54" s="292"/>
      <c r="X54" s="293"/>
      <c r="Y54" s="117"/>
      <c r="Z54" s="27">
        <f t="shared" si="1"/>
        <v>0</v>
      </c>
      <c r="AA54" s="124"/>
      <c r="AB54" s="141" t="s">
        <v>365</v>
      </c>
    </row>
    <row r="55" spans="1:28" s="45" customFormat="1" ht="38.25" customHeight="1" thickBot="1" x14ac:dyDescent="0.3">
      <c r="A55" s="44"/>
      <c r="B55" s="144"/>
      <c r="C55" s="144"/>
      <c r="D55" s="162" t="s">
        <v>92</v>
      </c>
      <c r="E55" s="163"/>
      <c r="F55" s="164"/>
      <c r="G55" s="147"/>
      <c r="H55" s="147"/>
      <c r="I55" s="43" t="s">
        <v>109</v>
      </c>
      <c r="J55" s="40">
        <v>1</v>
      </c>
      <c r="K55" s="42" t="s">
        <v>10</v>
      </c>
      <c r="L55" s="147"/>
      <c r="M55" s="294"/>
      <c r="N55" s="295"/>
      <c r="O55" s="295"/>
      <c r="P55" s="295"/>
      <c r="Q55" s="295"/>
      <c r="R55" s="295"/>
      <c r="S55" s="295"/>
      <c r="T55" s="295"/>
      <c r="U55" s="295"/>
      <c r="V55" s="295"/>
      <c r="W55" s="295"/>
      <c r="X55" s="296"/>
      <c r="Y55" s="118"/>
      <c r="Z55" s="27">
        <f t="shared" si="1"/>
        <v>0</v>
      </c>
      <c r="AA55" s="124"/>
      <c r="AB55" s="141" t="s">
        <v>365</v>
      </c>
    </row>
    <row r="56" spans="1:28" s="45" customFormat="1" ht="38.25" customHeight="1" thickBot="1" x14ac:dyDescent="0.3">
      <c r="A56" s="44"/>
      <c r="B56" s="144"/>
      <c r="C56" s="144"/>
      <c r="D56" s="162" t="s">
        <v>93</v>
      </c>
      <c r="E56" s="163"/>
      <c r="F56" s="164"/>
      <c r="G56" s="147"/>
      <c r="H56" s="147"/>
      <c r="I56" s="43" t="s">
        <v>109</v>
      </c>
      <c r="J56" s="40">
        <v>1</v>
      </c>
      <c r="K56" s="42" t="s">
        <v>10</v>
      </c>
      <c r="L56" s="147"/>
      <c r="M56" s="297"/>
      <c r="N56" s="298"/>
      <c r="O56" s="298"/>
      <c r="P56" s="298"/>
      <c r="Q56" s="298"/>
      <c r="R56" s="298"/>
      <c r="S56" s="298"/>
      <c r="T56" s="298"/>
      <c r="U56" s="298"/>
      <c r="V56" s="298"/>
      <c r="W56" s="298"/>
      <c r="X56" s="299"/>
      <c r="Y56" s="119"/>
      <c r="Z56" s="27">
        <f t="shared" si="1"/>
        <v>0</v>
      </c>
      <c r="AA56" s="124"/>
      <c r="AB56" s="141" t="s">
        <v>365</v>
      </c>
    </row>
    <row r="57" spans="1:28" s="45" customFormat="1" ht="38.25" customHeight="1" thickBot="1" x14ac:dyDescent="0.3">
      <c r="A57" s="44"/>
      <c r="B57" s="144"/>
      <c r="C57" s="144"/>
      <c r="D57" s="162" t="s">
        <v>94</v>
      </c>
      <c r="E57" s="163"/>
      <c r="F57" s="164"/>
      <c r="G57" s="147"/>
      <c r="H57" s="147"/>
      <c r="I57" s="43" t="s">
        <v>109</v>
      </c>
      <c r="J57" s="40">
        <v>1</v>
      </c>
      <c r="K57" s="42" t="s">
        <v>10</v>
      </c>
      <c r="L57" s="147"/>
      <c r="M57" s="300"/>
      <c r="N57" s="301"/>
      <c r="O57" s="301"/>
      <c r="P57" s="301"/>
      <c r="Q57" s="301"/>
      <c r="R57" s="301"/>
      <c r="S57" s="301"/>
      <c r="T57" s="301"/>
      <c r="U57" s="301"/>
      <c r="V57" s="301"/>
      <c r="W57" s="301"/>
      <c r="X57" s="302"/>
      <c r="Y57" s="120"/>
      <c r="Z57" s="27">
        <f t="shared" si="1"/>
        <v>0</v>
      </c>
      <c r="AA57" s="124"/>
      <c r="AB57" s="141" t="s">
        <v>365</v>
      </c>
    </row>
    <row r="58" spans="1:28" s="45" customFormat="1" ht="38.25" customHeight="1" thickBot="1" x14ac:dyDescent="0.3">
      <c r="A58" s="44"/>
      <c r="B58" s="144"/>
      <c r="C58" s="144"/>
      <c r="D58" s="162" t="s">
        <v>95</v>
      </c>
      <c r="E58" s="163"/>
      <c r="F58" s="164"/>
      <c r="G58" s="147"/>
      <c r="H58" s="147"/>
      <c r="I58" s="46" t="s">
        <v>109</v>
      </c>
      <c r="J58" s="40">
        <v>1</v>
      </c>
      <c r="K58" s="42" t="s">
        <v>10</v>
      </c>
      <c r="L58" s="147"/>
      <c r="M58" s="300"/>
      <c r="N58" s="301"/>
      <c r="O58" s="301"/>
      <c r="P58" s="301"/>
      <c r="Q58" s="301"/>
      <c r="R58" s="301"/>
      <c r="S58" s="301"/>
      <c r="T58" s="301"/>
      <c r="U58" s="301"/>
      <c r="V58" s="301"/>
      <c r="W58" s="301"/>
      <c r="X58" s="302"/>
      <c r="Y58" s="120"/>
      <c r="Z58" s="27">
        <f t="shared" si="1"/>
        <v>0</v>
      </c>
      <c r="AA58" s="124"/>
      <c r="AB58" s="141" t="s">
        <v>365</v>
      </c>
    </row>
    <row r="59" spans="1:28" s="45" customFormat="1" ht="39.75" customHeight="1" thickBot="1" x14ac:dyDescent="0.3">
      <c r="A59" s="44"/>
      <c r="B59" s="144"/>
      <c r="C59" s="144"/>
      <c r="D59" s="162" t="s">
        <v>96</v>
      </c>
      <c r="E59" s="163"/>
      <c r="F59" s="164"/>
      <c r="G59" s="147"/>
      <c r="H59" s="147"/>
      <c r="I59" s="47" t="s">
        <v>110</v>
      </c>
      <c r="J59" s="48">
        <v>1</v>
      </c>
      <c r="K59" s="42" t="s">
        <v>10</v>
      </c>
      <c r="L59" s="147"/>
      <c r="M59" s="300"/>
      <c r="N59" s="301"/>
      <c r="O59" s="301"/>
      <c r="P59" s="301"/>
      <c r="Q59" s="301"/>
      <c r="R59" s="301"/>
      <c r="S59" s="301"/>
      <c r="T59" s="301"/>
      <c r="U59" s="301"/>
      <c r="V59" s="301"/>
      <c r="W59" s="301"/>
      <c r="X59" s="302"/>
      <c r="Y59" s="120"/>
      <c r="Z59" s="27">
        <f t="shared" si="1"/>
        <v>0</v>
      </c>
      <c r="AA59" s="124"/>
      <c r="AB59" s="141" t="s">
        <v>365</v>
      </c>
    </row>
    <row r="60" spans="1:28" s="45" customFormat="1" ht="37.5" customHeight="1" thickBot="1" x14ac:dyDescent="0.3">
      <c r="A60" s="44"/>
      <c r="B60" s="144"/>
      <c r="C60" s="144"/>
      <c r="D60" s="162" t="s">
        <v>97</v>
      </c>
      <c r="E60" s="163"/>
      <c r="F60" s="164"/>
      <c r="G60" s="147"/>
      <c r="H60" s="147"/>
      <c r="I60" s="47" t="s">
        <v>110</v>
      </c>
      <c r="J60" s="48">
        <v>1</v>
      </c>
      <c r="K60" s="42" t="s">
        <v>10</v>
      </c>
      <c r="L60" s="147"/>
      <c r="M60" s="297"/>
      <c r="N60" s="298"/>
      <c r="O60" s="298"/>
      <c r="P60" s="298"/>
      <c r="Q60" s="298"/>
      <c r="R60" s="298"/>
      <c r="S60" s="298"/>
      <c r="T60" s="298"/>
      <c r="U60" s="298"/>
      <c r="V60" s="298"/>
      <c r="W60" s="298"/>
      <c r="X60" s="299"/>
      <c r="Y60" s="119"/>
      <c r="Z60" s="27">
        <f t="shared" si="1"/>
        <v>0</v>
      </c>
      <c r="AA60" s="124"/>
      <c r="AB60" s="141" t="s">
        <v>365</v>
      </c>
    </row>
    <row r="61" spans="1:28" ht="39" customHeight="1" thickBot="1" x14ac:dyDescent="0.3">
      <c r="B61" s="144"/>
      <c r="C61" s="144"/>
      <c r="D61" s="162" t="s">
        <v>98</v>
      </c>
      <c r="E61" s="163"/>
      <c r="F61" s="164"/>
      <c r="G61" s="147"/>
      <c r="H61" s="147"/>
      <c r="I61" s="47" t="s">
        <v>110</v>
      </c>
      <c r="J61" s="48">
        <v>1</v>
      </c>
      <c r="K61" s="42" t="s">
        <v>10</v>
      </c>
      <c r="L61" s="147"/>
      <c r="M61" s="203"/>
      <c r="N61" s="204"/>
      <c r="O61" s="204"/>
      <c r="P61" s="204"/>
      <c r="Q61" s="204"/>
      <c r="R61" s="204"/>
      <c r="S61" s="204"/>
      <c r="T61" s="204"/>
      <c r="U61" s="204"/>
      <c r="V61" s="204"/>
      <c r="W61" s="204"/>
      <c r="X61" s="287"/>
      <c r="Y61" s="121"/>
      <c r="Z61" s="27">
        <f t="shared" si="1"/>
        <v>0</v>
      </c>
      <c r="AA61" s="124"/>
      <c r="AB61" s="141" t="s">
        <v>365</v>
      </c>
    </row>
    <row r="62" spans="1:28" ht="62.25" customHeight="1" thickBot="1" x14ac:dyDescent="0.3">
      <c r="B62" s="144"/>
      <c r="C62" s="144"/>
      <c r="D62" s="162" t="s">
        <v>99</v>
      </c>
      <c r="E62" s="163"/>
      <c r="F62" s="164"/>
      <c r="G62" s="147"/>
      <c r="H62" s="147"/>
      <c r="I62" s="39" t="s">
        <v>108</v>
      </c>
      <c r="J62" s="40">
        <v>1</v>
      </c>
      <c r="K62" s="42" t="s">
        <v>10</v>
      </c>
      <c r="L62" s="147"/>
      <c r="M62" s="203"/>
      <c r="N62" s="204"/>
      <c r="O62" s="204"/>
      <c r="P62" s="204"/>
      <c r="Q62" s="204"/>
      <c r="R62" s="204"/>
      <c r="S62" s="204"/>
      <c r="T62" s="204"/>
      <c r="U62" s="204"/>
      <c r="V62" s="204"/>
      <c r="W62" s="204"/>
      <c r="X62" s="287"/>
      <c r="Y62" s="121"/>
      <c r="Z62" s="27">
        <f t="shared" si="1"/>
        <v>0</v>
      </c>
      <c r="AA62" s="124"/>
      <c r="AB62" s="141" t="s">
        <v>365</v>
      </c>
    </row>
    <row r="63" spans="1:28" ht="28.5" customHeight="1" thickBot="1" x14ac:dyDescent="0.3">
      <c r="B63" s="144"/>
      <c r="C63" s="144"/>
      <c r="D63" s="162" t="s">
        <v>100</v>
      </c>
      <c r="E63" s="163"/>
      <c r="F63" s="164"/>
      <c r="G63" s="147"/>
      <c r="H63" s="147"/>
      <c r="I63" s="46" t="s">
        <v>111</v>
      </c>
      <c r="J63" s="48">
        <v>1</v>
      </c>
      <c r="K63" s="42" t="s">
        <v>10</v>
      </c>
      <c r="L63" s="147"/>
      <c r="M63" s="203"/>
      <c r="N63" s="204"/>
      <c r="O63" s="204"/>
      <c r="P63" s="204"/>
      <c r="Q63" s="204"/>
      <c r="R63" s="204"/>
      <c r="S63" s="204"/>
      <c r="T63" s="204"/>
      <c r="U63" s="204"/>
      <c r="V63" s="204"/>
      <c r="W63" s="204"/>
      <c r="X63" s="287"/>
      <c r="Y63" s="121"/>
      <c r="Z63" s="27">
        <f t="shared" si="1"/>
        <v>0</v>
      </c>
      <c r="AA63" s="124"/>
      <c r="AB63" s="141" t="s">
        <v>365</v>
      </c>
    </row>
    <row r="64" spans="1:28" ht="42" customHeight="1" thickBot="1" x14ac:dyDescent="0.3">
      <c r="B64" s="144"/>
      <c r="C64" s="144"/>
      <c r="D64" s="162" t="s">
        <v>101</v>
      </c>
      <c r="E64" s="163"/>
      <c r="F64" s="164"/>
      <c r="G64" s="147"/>
      <c r="H64" s="147"/>
      <c r="I64" s="46" t="s">
        <v>111</v>
      </c>
      <c r="J64" s="48">
        <v>1</v>
      </c>
      <c r="K64" s="42" t="s">
        <v>10</v>
      </c>
      <c r="L64" s="147"/>
      <c r="M64" s="203"/>
      <c r="N64" s="204"/>
      <c r="O64" s="204"/>
      <c r="P64" s="204"/>
      <c r="Q64" s="204"/>
      <c r="R64" s="204"/>
      <c r="S64" s="204"/>
      <c r="T64" s="204"/>
      <c r="U64" s="204"/>
      <c r="V64" s="204"/>
      <c r="W64" s="204"/>
      <c r="X64" s="287"/>
      <c r="Y64" s="121"/>
      <c r="Z64" s="27">
        <f t="shared" si="1"/>
        <v>0</v>
      </c>
      <c r="AA64" s="124"/>
      <c r="AB64" s="141" t="s">
        <v>365</v>
      </c>
    </row>
    <row r="65" spans="2:28" ht="45" customHeight="1" thickBot="1" x14ac:dyDescent="0.3">
      <c r="B65" s="144"/>
      <c r="C65" s="144"/>
      <c r="D65" s="162" t="s">
        <v>102</v>
      </c>
      <c r="E65" s="163"/>
      <c r="F65" s="164"/>
      <c r="G65" s="147"/>
      <c r="H65" s="147"/>
      <c r="I65" s="46" t="s">
        <v>111</v>
      </c>
      <c r="J65" s="48">
        <v>1</v>
      </c>
      <c r="K65" s="42" t="s">
        <v>10</v>
      </c>
      <c r="L65" s="147"/>
      <c r="M65" s="203"/>
      <c r="N65" s="204"/>
      <c r="O65" s="204"/>
      <c r="P65" s="204"/>
      <c r="Q65" s="204"/>
      <c r="R65" s="204"/>
      <c r="S65" s="204"/>
      <c r="T65" s="204"/>
      <c r="U65" s="204"/>
      <c r="V65" s="204"/>
      <c r="W65" s="204"/>
      <c r="X65" s="287"/>
      <c r="Y65" s="121"/>
      <c r="Z65" s="27">
        <f t="shared" si="1"/>
        <v>0</v>
      </c>
      <c r="AA65" s="124"/>
      <c r="AB65" s="141" t="s">
        <v>365</v>
      </c>
    </row>
    <row r="66" spans="2:28" ht="33.75" customHeight="1" thickBot="1" x14ac:dyDescent="0.3">
      <c r="B66" s="144"/>
      <c r="C66" s="144"/>
      <c r="D66" s="162" t="s">
        <v>103</v>
      </c>
      <c r="E66" s="163"/>
      <c r="F66" s="164"/>
      <c r="G66" s="147"/>
      <c r="H66" s="147"/>
      <c r="I66" s="46" t="s">
        <v>111</v>
      </c>
      <c r="J66" s="48">
        <v>1</v>
      </c>
      <c r="K66" s="42" t="s">
        <v>10</v>
      </c>
      <c r="L66" s="147"/>
      <c r="M66" s="203"/>
      <c r="N66" s="204"/>
      <c r="O66" s="204"/>
      <c r="P66" s="204"/>
      <c r="Q66" s="204"/>
      <c r="R66" s="204"/>
      <c r="S66" s="204"/>
      <c r="T66" s="204"/>
      <c r="U66" s="204"/>
      <c r="V66" s="204"/>
      <c r="W66" s="204"/>
      <c r="X66" s="287"/>
      <c r="Y66" s="121"/>
      <c r="Z66" s="27">
        <f t="shared" si="1"/>
        <v>0</v>
      </c>
      <c r="AA66" s="124"/>
      <c r="AB66" s="141" t="s">
        <v>365</v>
      </c>
    </row>
    <row r="67" spans="2:28" ht="36" customHeight="1" thickBot="1" x14ac:dyDescent="0.3">
      <c r="B67" s="144"/>
      <c r="C67" s="144"/>
      <c r="D67" s="162" t="s">
        <v>104</v>
      </c>
      <c r="E67" s="163"/>
      <c r="F67" s="164"/>
      <c r="G67" s="147"/>
      <c r="H67" s="147"/>
      <c r="I67" s="46" t="s">
        <v>111</v>
      </c>
      <c r="J67" s="48">
        <v>1</v>
      </c>
      <c r="K67" s="42" t="s">
        <v>10</v>
      </c>
      <c r="L67" s="147"/>
      <c r="M67" s="203"/>
      <c r="N67" s="204"/>
      <c r="O67" s="204"/>
      <c r="P67" s="204"/>
      <c r="Q67" s="204"/>
      <c r="R67" s="204"/>
      <c r="S67" s="204"/>
      <c r="T67" s="204"/>
      <c r="U67" s="204"/>
      <c r="V67" s="204"/>
      <c r="W67" s="204"/>
      <c r="X67" s="287"/>
      <c r="Y67" s="121"/>
      <c r="Z67" s="27">
        <f t="shared" si="1"/>
        <v>0</v>
      </c>
      <c r="AA67" s="124"/>
      <c r="AB67" s="141" t="s">
        <v>365</v>
      </c>
    </row>
    <row r="68" spans="2:28" ht="42" customHeight="1" thickBot="1" x14ac:dyDescent="0.3">
      <c r="B68" s="144"/>
      <c r="C68" s="144"/>
      <c r="D68" s="162" t="s">
        <v>105</v>
      </c>
      <c r="E68" s="163"/>
      <c r="F68" s="164"/>
      <c r="G68" s="147"/>
      <c r="H68" s="147"/>
      <c r="I68" s="46" t="s">
        <v>112</v>
      </c>
      <c r="J68" s="48">
        <v>1</v>
      </c>
      <c r="K68" s="42" t="s">
        <v>10</v>
      </c>
      <c r="L68" s="147"/>
      <c r="M68" s="203"/>
      <c r="N68" s="204"/>
      <c r="O68" s="204"/>
      <c r="P68" s="204"/>
      <c r="Q68" s="204"/>
      <c r="R68" s="204"/>
      <c r="S68" s="204"/>
      <c r="T68" s="204"/>
      <c r="U68" s="204"/>
      <c r="V68" s="204"/>
      <c r="W68" s="204"/>
      <c r="X68" s="287"/>
      <c r="Y68" s="121"/>
      <c r="Z68" s="27">
        <f t="shared" si="1"/>
        <v>0</v>
      </c>
      <c r="AA68" s="124"/>
      <c r="AB68" s="141" t="s">
        <v>365</v>
      </c>
    </row>
    <row r="69" spans="2:28" ht="39" customHeight="1" thickBot="1" x14ac:dyDescent="0.3">
      <c r="B69" s="144"/>
      <c r="C69" s="144"/>
      <c r="D69" s="162" t="s">
        <v>179</v>
      </c>
      <c r="E69" s="163"/>
      <c r="F69" s="164"/>
      <c r="G69" s="147"/>
      <c r="H69" s="147"/>
      <c r="I69" s="46" t="s">
        <v>108</v>
      </c>
      <c r="J69" s="48">
        <v>1</v>
      </c>
      <c r="K69" s="42" t="s">
        <v>10</v>
      </c>
      <c r="L69" s="147"/>
      <c r="M69" s="149"/>
      <c r="N69" s="150"/>
      <c r="O69" s="150"/>
      <c r="P69" s="150"/>
      <c r="Q69" s="150"/>
      <c r="R69" s="150"/>
      <c r="S69" s="150"/>
      <c r="T69" s="150"/>
      <c r="U69" s="150"/>
      <c r="V69" s="150"/>
      <c r="W69" s="150"/>
      <c r="X69" s="303"/>
      <c r="Y69" s="122"/>
      <c r="Z69" s="27">
        <f t="shared" ref="Z69:Z137" si="2">COUNTIF(M69,"C")/J69</f>
        <v>0</v>
      </c>
      <c r="AA69" s="124"/>
      <c r="AB69" s="141" t="s">
        <v>365</v>
      </c>
    </row>
    <row r="70" spans="2:28" ht="41.25" customHeight="1" thickBot="1" x14ac:dyDescent="0.3">
      <c r="B70" s="144"/>
      <c r="C70" s="144"/>
      <c r="D70" s="162" t="s">
        <v>106</v>
      </c>
      <c r="E70" s="163"/>
      <c r="F70" s="164"/>
      <c r="G70" s="147"/>
      <c r="H70" s="147"/>
      <c r="I70" s="43" t="s">
        <v>108</v>
      </c>
      <c r="J70" s="49">
        <v>1</v>
      </c>
      <c r="K70" s="50" t="s">
        <v>10</v>
      </c>
      <c r="L70" s="147"/>
      <c r="M70" s="149"/>
      <c r="N70" s="150"/>
      <c r="O70" s="150"/>
      <c r="P70" s="150"/>
      <c r="Q70" s="150"/>
      <c r="R70" s="150"/>
      <c r="S70" s="150"/>
      <c r="T70" s="150"/>
      <c r="U70" s="150"/>
      <c r="V70" s="150"/>
      <c r="W70" s="150"/>
      <c r="X70" s="151"/>
      <c r="Y70" s="129"/>
      <c r="Z70" s="124">
        <f t="shared" si="2"/>
        <v>0</v>
      </c>
      <c r="AA70" s="124"/>
      <c r="AB70" s="141" t="s">
        <v>365</v>
      </c>
    </row>
    <row r="71" spans="2:28" ht="41.25" customHeight="1" thickBot="1" x14ac:dyDescent="0.3">
      <c r="B71" s="144"/>
      <c r="C71" s="144"/>
      <c r="D71" s="155" t="s">
        <v>369</v>
      </c>
      <c r="E71" s="156"/>
      <c r="F71" s="157"/>
      <c r="G71" s="147"/>
      <c r="H71" s="147"/>
      <c r="I71" s="43" t="s">
        <v>108</v>
      </c>
      <c r="J71" s="49">
        <v>1</v>
      </c>
      <c r="K71" s="50" t="s">
        <v>10</v>
      </c>
      <c r="L71" s="147"/>
      <c r="M71" s="149"/>
      <c r="N71" s="150"/>
      <c r="O71" s="150"/>
      <c r="P71" s="150"/>
      <c r="Q71" s="150"/>
      <c r="R71" s="150"/>
      <c r="S71" s="150"/>
      <c r="T71" s="150"/>
      <c r="U71" s="150"/>
      <c r="V71" s="150"/>
      <c r="W71" s="150"/>
      <c r="X71" s="151"/>
      <c r="Y71" s="129"/>
      <c r="Z71" s="124">
        <f t="shared" si="2"/>
        <v>0</v>
      </c>
      <c r="AA71" s="124"/>
      <c r="AB71" s="141" t="s">
        <v>365</v>
      </c>
    </row>
    <row r="72" spans="2:28" ht="41.25" customHeight="1" thickBot="1" x14ac:dyDescent="0.3">
      <c r="B72" s="144"/>
      <c r="C72" s="144"/>
      <c r="D72" s="155" t="s">
        <v>370</v>
      </c>
      <c r="E72" s="156"/>
      <c r="F72" s="157"/>
      <c r="G72" s="147"/>
      <c r="H72" s="147"/>
      <c r="I72" s="128" t="s">
        <v>374</v>
      </c>
      <c r="J72" s="49">
        <v>1</v>
      </c>
      <c r="K72" s="50" t="s">
        <v>10</v>
      </c>
      <c r="L72" s="147"/>
      <c r="M72" s="149"/>
      <c r="N72" s="150"/>
      <c r="O72" s="150"/>
      <c r="P72" s="150"/>
      <c r="Q72" s="150"/>
      <c r="R72" s="150"/>
      <c r="S72" s="150"/>
      <c r="T72" s="150"/>
      <c r="U72" s="150"/>
      <c r="V72" s="150"/>
      <c r="W72" s="150"/>
      <c r="X72" s="151"/>
      <c r="Y72" s="129"/>
      <c r="Z72" s="124">
        <f t="shared" si="2"/>
        <v>0</v>
      </c>
      <c r="AA72" s="124"/>
      <c r="AB72" s="141" t="s">
        <v>365</v>
      </c>
    </row>
    <row r="73" spans="2:28" ht="41.25" customHeight="1" thickBot="1" x14ac:dyDescent="0.3">
      <c r="B73" s="144"/>
      <c r="C73" s="144"/>
      <c r="D73" s="155" t="s">
        <v>371</v>
      </c>
      <c r="E73" s="156"/>
      <c r="F73" s="157"/>
      <c r="G73" s="147"/>
      <c r="H73" s="147"/>
      <c r="I73" s="128" t="s">
        <v>374</v>
      </c>
      <c r="J73" s="49">
        <v>1</v>
      </c>
      <c r="K73" s="50" t="s">
        <v>10</v>
      </c>
      <c r="L73" s="147"/>
      <c r="M73" s="149"/>
      <c r="N73" s="150"/>
      <c r="O73" s="150"/>
      <c r="P73" s="150"/>
      <c r="Q73" s="150"/>
      <c r="R73" s="150"/>
      <c r="S73" s="150"/>
      <c r="T73" s="150"/>
      <c r="U73" s="150"/>
      <c r="V73" s="150"/>
      <c r="W73" s="150"/>
      <c r="X73" s="151"/>
      <c r="Y73" s="129"/>
      <c r="Z73" s="124">
        <f t="shared" si="2"/>
        <v>0</v>
      </c>
      <c r="AA73" s="124"/>
      <c r="AB73" s="141" t="s">
        <v>365</v>
      </c>
    </row>
    <row r="74" spans="2:28" ht="41.25" customHeight="1" thickBot="1" x14ac:dyDescent="0.3">
      <c r="B74" s="144"/>
      <c r="C74" s="144"/>
      <c r="D74" s="155" t="s">
        <v>372</v>
      </c>
      <c r="E74" s="156"/>
      <c r="F74" s="157"/>
      <c r="G74" s="147"/>
      <c r="H74" s="147"/>
      <c r="I74" s="43" t="s">
        <v>108</v>
      </c>
      <c r="J74" s="49">
        <v>1</v>
      </c>
      <c r="K74" s="50" t="s">
        <v>10</v>
      </c>
      <c r="L74" s="147"/>
      <c r="M74" s="149"/>
      <c r="N74" s="150"/>
      <c r="O74" s="150"/>
      <c r="P74" s="150"/>
      <c r="Q74" s="150"/>
      <c r="R74" s="150"/>
      <c r="S74" s="150"/>
      <c r="T74" s="150"/>
      <c r="U74" s="150"/>
      <c r="V74" s="150"/>
      <c r="W74" s="150"/>
      <c r="X74" s="151"/>
      <c r="Y74" s="129"/>
      <c r="Z74" s="124">
        <f t="shared" si="2"/>
        <v>0</v>
      </c>
      <c r="AA74" s="124"/>
      <c r="AB74" s="141" t="s">
        <v>365</v>
      </c>
    </row>
    <row r="75" spans="2:28" ht="41.25" customHeight="1" thickBot="1" x14ac:dyDescent="0.3">
      <c r="B75" s="145"/>
      <c r="C75" s="145"/>
      <c r="D75" s="155" t="s">
        <v>373</v>
      </c>
      <c r="E75" s="156"/>
      <c r="F75" s="157"/>
      <c r="G75" s="148"/>
      <c r="H75" s="148"/>
      <c r="I75" s="128" t="s">
        <v>374</v>
      </c>
      <c r="J75" s="49">
        <v>1</v>
      </c>
      <c r="K75" s="50" t="s">
        <v>10</v>
      </c>
      <c r="L75" s="148"/>
      <c r="M75" s="149"/>
      <c r="N75" s="150"/>
      <c r="O75" s="150"/>
      <c r="P75" s="150"/>
      <c r="Q75" s="150"/>
      <c r="R75" s="150"/>
      <c r="S75" s="150"/>
      <c r="T75" s="150"/>
      <c r="U75" s="150"/>
      <c r="V75" s="150"/>
      <c r="W75" s="150"/>
      <c r="X75" s="151"/>
      <c r="Y75" s="129"/>
      <c r="Z75" s="124">
        <f t="shared" si="2"/>
        <v>0</v>
      </c>
      <c r="AA75" s="124"/>
      <c r="AB75" s="141" t="s">
        <v>365</v>
      </c>
    </row>
    <row r="76" spans="2:28" ht="32.25" hidden="1" customHeight="1" thickBot="1" x14ac:dyDescent="0.3">
      <c r="B76" s="143" t="s">
        <v>107</v>
      </c>
      <c r="C76" s="143" t="s">
        <v>23</v>
      </c>
      <c r="D76" s="162" t="s">
        <v>113</v>
      </c>
      <c r="E76" s="163"/>
      <c r="F76" s="164"/>
      <c r="G76" s="146" t="s">
        <v>54</v>
      </c>
      <c r="H76" s="146" t="s">
        <v>177</v>
      </c>
      <c r="I76" s="146" t="s">
        <v>180</v>
      </c>
      <c r="J76" s="51">
        <v>1</v>
      </c>
      <c r="K76" s="52">
        <v>46063</v>
      </c>
      <c r="L76" s="208" t="s">
        <v>69</v>
      </c>
      <c r="M76" s="203"/>
      <c r="N76" s="204"/>
      <c r="O76" s="204"/>
      <c r="P76" s="204"/>
      <c r="Q76" s="204"/>
      <c r="R76" s="204"/>
      <c r="S76" s="204"/>
      <c r="T76" s="204"/>
      <c r="U76" s="204"/>
      <c r="V76" s="204"/>
      <c r="W76" s="204"/>
      <c r="X76" s="205"/>
      <c r="Y76" s="136"/>
      <c r="Z76" s="27">
        <f t="shared" si="2"/>
        <v>0</v>
      </c>
      <c r="AA76" s="124"/>
      <c r="AB76" s="141" t="s">
        <v>365</v>
      </c>
    </row>
    <row r="77" spans="2:28" ht="32.25" customHeight="1" thickBot="1" x14ac:dyDescent="0.3">
      <c r="B77" s="144"/>
      <c r="C77" s="144"/>
      <c r="D77" s="162" t="s">
        <v>114</v>
      </c>
      <c r="E77" s="163"/>
      <c r="F77" s="164"/>
      <c r="G77" s="147"/>
      <c r="H77" s="147"/>
      <c r="I77" s="147"/>
      <c r="J77" s="53">
        <v>1</v>
      </c>
      <c r="K77" s="54">
        <v>46043</v>
      </c>
      <c r="L77" s="304"/>
      <c r="M77" s="203"/>
      <c r="N77" s="204"/>
      <c r="O77" s="204"/>
      <c r="P77" s="204"/>
      <c r="Q77" s="204"/>
      <c r="R77" s="204"/>
      <c r="S77" s="204"/>
      <c r="T77" s="204"/>
      <c r="U77" s="204"/>
      <c r="V77" s="204"/>
      <c r="W77" s="204"/>
      <c r="X77" s="205"/>
      <c r="Y77" s="136"/>
      <c r="Z77" s="27">
        <f t="shared" si="2"/>
        <v>0</v>
      </c>
      <c r="AA77" s="124"/>
      <c r="AB77" s="141" t="s">
        <v>365</v>
      </c>
    </row>
    <row r="78" spans="2:28" ht="32.25" customHeight="1" thickBot="1" x14ac:dyDescent="0.3">
      <c r="B78" s="144"/>
      <c r="C78" s="144"/>
      <c r="D78" s="162" t="s">
        <v>116</v>
      </c>
      <c r="E78" s="163"/>
      <c r="F78" s="164"/>
      <c r="G78" s="147"/>
      <c r="H78" s="147"/>
      <c r="I78" s="147"/>
      <c r="J78" s="53">
        <v>1</v>
      </c>
      <c r="K78" s="54">
        <v>46065</v>
      </c>
      <c r="L78" s="304"/>
      <c r="M78" s="203"/>
      <c r="N78" s="204"/>
      <c r="O78" s="204"/>
      <c r="P78" s="204"/>
      <c r="Q78" s="204"/>
      <c r="R78" s="204"/>
      <c r="S78" s="204"/>
      <c r="T78" s="204"/>
      <c r="U78" s="204"/>
      <c r="V78" s="204"/>
      <c r="W78" s="204"/>
      <c r="X78" s="205"/>
      <c r="Y78" s="136"/>
      <c r="Z78" s="27">
        <f t="shared" si="2"/>
        <v>0</v>
      </c>
      <c r="AA78" s="124"/>
      <c r="AB78" s="141" t="s">
        <v>365</v>
      </c>
    </row>
    <row r="79" spans="2:28" ht="32.25" customHeight="1" thickBot="1" x14ac:dyDescent="0.3">
      <c r="B79" s="144"/>
      <c r="C79" s="144"/>
      <c r="D79" s="162" t="s">
        <v>115</v>
      </c>
      <c r="E79" s="163"/>
      <c r="F79" s="164"/>
      <c r="G79" s="147"/>
      <c r="H79" s="147"/>
      <c r="I79" s="147"/>
      <c r="J79" s="53">
        <v>1</v>
      </c>
      <c r="K79" s="54">
        <v>46093</v>
      </c>
      <c r="L79" s="304"/>
      <c r="M79" s="203"/>
      <c r="N79" s="204"/>
      <c r="O79" s="204"/>
      <c r="P79" s="204"/>
      <c r="Q79" s="204"/>
      <c r="R79" s="204"/>
      <c r="S79" s="204"/>
      <c r="T79" s="204"/>
      <c r="U79" s="204"/>
      <c r="V79" s="204"/>
      <c r="W79" s="204"/>
      <c r="X79" s="205"/>
      <c r="Y79" s="136"/>
      <c r="Z79" s="27">
        <f t="shared" si="2"/>
        <v>0</v>
      </c>
      <c r="AA79" s="124"/>
      <c r="AB79" s="141" t="s">
        <v>365</v>
      </c>
    </row>
    <row r="80" spans="2:28" ht="32.25" customHeight="1" thickBot="1" x14ac:dyDescent="0.3">
      <c r="B80" s="144"/>
      <c r="C80" s="144"/>
      <c r="D80" s="162" t="s">
        <v>117</v>
      </c>
      <c r="E80" s="163"/>
      <c r="F80" s="164"/>
      <c r="G80" s="147"/>
      <c r="H80" s="147"/>
      <c r="I80" s="147"/>
      <c r="J80" s="53">
        <v>1</v>
      </c>
      <c r="K80" s="54">
        <v>46063</v>
      </c>
      <c r="L80" s="304"/>
      <c r="M80" s="203"/>
      <c r="N80" s="204"/>
      <c r="O80" s="204"/>
      <c r="P80" s="204"/>
      <c r="Q80" s="204"/>
      <c r="R80" s="204"/>
      <c r="S80" s="204"/>
      <c r="T80" s="204"/>
      <c r="U80" s="204"/>
      <c r="V80" s="204"/>
      <c r="W80" s="204"/>
      <c r="X80" s="205"/>
      <c r="Y80" s="136"/>
      <c r="Z80" s="27">
        <f t="shared" si="2"/>
        <v>0</v>
      </c>
      <c r="AA80" s="124"/>
      <c r="AB80" s="141" t="s">
        <v>365</v>
      </c>
    </row>
    <row r="81" spans="2:28" ht="32.25" customHeight="1" thickBot="1" x14ac:dyDescent="0.3">
      <c r="B81" s="144"/>
      <c r="C81" s="144"/>
      <c r="D81" s="162" t="s">
        <v>118</v>
      </c>
      <c r="E81" s="163"/>
      <c r="F81" s="164"/>
      <c r="G81" s="147"/>
      <c r="H81" s="147"/>
      <c r="I81" s="147"/>
      <c r="J81" s="53">
        <v>1</v>
      </c>
      <c r="K81" s="54">
        <v>46073</v>
      </c>
      <c r="L81" s="304"/>
      <c r="M81" s="203"/>
      <c r="N81" s="204"/>
      <c r="O81" s="204"/>
      <c r="P81" s="204"/>
      <c r="Q81" s="204"/>
      <c r="R81" s="204"/>
      <c r="S81" s="204"/>
      <c r="T81" s="204"/>
      <c r="U81" s="204"/>
      <c r="V81" s="204"/>
      <c r="W81" s="204"/>
      <c r="X81" s="205"/>
      <c r="Y81" s="136"/>
      <c r="Z81" s="27">
        <f t="shared" si="2"/>
        <v>0</v>
      </c>
      <c r="AA81" s="124"/>
      <c r="AB81" s="141" t="s">
        <v>365</v>
      </c>
    </row>
    <row r="82" spans="2:28" ht="32.25" customHeight="1" thickBot="1" x14ac:dyDescent="0.3">
      <c r="B82" s="144"/>
      <c r="C82" s="144"/>
      <c r="D82" s="162" t="s">
        <v>119</v>
      </c>
      <c r="E82" s="163"/>
      <c r="F82" s="164"/>
      <c r="G82" s="147"/>
      <c r="H82" s="147"/>
      <c r="I82" s="147"/>
      <c r="J82" s="53">
        <v>1</v>
      </c>
      <c r="K82" s="54">
        <v>46101</v>
      </c>
      <c r="L82" s="304"/>
      <c r="M82" s="203"/>
      <c r="N82" s="204"/>
      <c r="O82" s="204"/>
      <c r="P82" s="204"/>
      <c r="Q82" s="204"/>
      <c r="R82" s="204"/>
      <c r="S82" s="204"/>
      <c r="T82" s="204"/>
      <c r="U82" s="204"/>
      <c r="V82" s="204"/>
      <c r="W82" s="204"/>
      <c r="X82" s="205"/>
      <c r="Y82" s="136"/>
      <c r="Z82" s="27">
        <f t="shared" si="2"/>
        <v>0</v>
      </c>
      <c r="AA82" s="124"/>
      <c r="AB82" s="141" t="s">
        <v>365</v>
      </c>
    </row>
    <row r="83" spans="2:28" ht="32.25" customHeight="1" thickBot="1" x14ac:dyDescent="0.3">
      <c r="B83" s="144"/>
      <c r="C83" s="144"/>
      <c r="D83" s="162" t="s">
        <v>120</v>
      </c>
      <c r="E83" s="163"/>
      <c r="F83" s="164"/>
      <c r="G83" s="147"/>
      <c r="H83" s="147"/>
      <c r="I83" s="147"/>
      <c r="J83" s="53">
        <v>1</v>
      </c>
      <c r="K83" s="54">
        <v>46073</v>
      </c>
      <c r="L83" s="304"/>
      <c r="M83" s="203"/>
      <c r="N83" s="204"/>
      <c r="O83" s="204"/>
      <c r="P83" s="204"/>
      <c r="Q83" s="204"/>
      <c r="R83" s="204"/>
      <c r="S83" s="204"/>
      <c r="T83" s="204"/>
      <c r="U83" s="204"/>
      <c r="V83" s="204"/>
      <c r="W83" s="204"/>
      <c r="X83" s="205"/>
      <c r="Y83" s="136"/>
      <c r="Z83" s="27">
        <f t="shared" si="2"/>
        <v>0</v>
      </c>
      <c r="AA83" s="124"/>
      <c r="AB83" s="141" t="s">
        <v>365</v>
      </c>
    </row>
    <row r="84" spans="2:28" ht="32.25" customHeight="1" thickBot="1" x14ac:dyDescent="0.3">
      <c r="B84" s="144"/>
      <c r="C84" s="144"/>
      <c r="D84" s="162" t="s">
        <v>121</v>
      </c>
      <c r="E84" s="163"/>
      <c r="F84" s="164"/>
      <c r="G84" s="147"/>
      <c r="H84" s="147"/>
      <c r="I84" s="147"/>
      <c r="J84" s="53">
        <v>1</v>
      </c>
      <c r="K84" s="54">
        <v>46071</v>
      </c>
      <c r="L84" s="304"/>
      <c r="M84" s="203"/>
      <c r="N84" s="204"/>
      <c r="O84" s="204"/>
      <c r="P84" s="204"/>
      <c r="Q84" s="204"/>
      <c r="R84" s="204"/>
      <c r="S84" s="204"/>
      <c r="T84" s="204"/>
      <c r="U84" s="204"/>
      <c r="V84" s="204"/>
      <c r="W84" s="204"/>
      <c r="X84" s="205"/>
      <c r="Y84" s="137"/>
      <c r="Z84" s="27">
        <f t="shared" si="2"/>
        <v>0</v>
      </c>
      <c r="AA84" s="124"/>
      <c r="AB84" s="141" t="s">
        <v>365</v>
      </c>
    </row>
    <row r="85" spans="2:28" ht="32.25" customHeight="1" thickBot="1" x14ac:dyDescent="0.3">
      <c r="B85" s="144"/>
      <c r="C85" s="144"/>
      <c r="D85" s="162" t="s">
        <v>122</v>
      </c>
      <c r="E85" s="163"/>
      <c r="F85" s="164"/>
      <c r="G85" s="147"/>
      <c r="H85" s="147"/>
      <c r="I85" s="147"/>
      <c r="J85" s="53">
        <v>1</v>
      </c>
      <c r="K85" s="54">
        <v>46063</v>
      </c>
      <c r="L85" s="304"/>
      <c r="M85" s="206"/>
      <c r="N85" s="207"/>
      <c r="O85" s="207"/>
      <c r="P85" s="207"/>
      <c r="Q85" s="207"/>
      <c r="R85" s="207"/>
      <c r="S85" s="207"/>
      <c r="T85" s="207"/>
      <c r="U85" s="207"/>
      <c r="V85" s="207"/>
      <c r="W85" s="207"/>
      <c r="X85" s="207"/>
      <c r="Y85" s="138"/>
      <c r="Z85" s="124">
        <f t="shared" si="2"/>
        <v>0</v>
      </c>
      <c r="AA85" s="124"/>
      <c r="AB85" s="141" t="s">
        <v>365</v>
      </c>
    </row>
    <row r="86" spans="2:28" ht="32.25" customHeight="1" thickBot="1" x14ac:dyDescent="0.3">
      <c r="B86" s="144"/>
      <c r="C86" s="144"/>
      <c r="D86" s="162" t="s">
        <v>123</v>
      </c>
      <c r="E86" s="163"/>
      <c r="F86" s="164"/>
      <c r="G86" s="147"/>
      <c r="H86" s="147"/>
      <c r="I86" s="147"/>
      <c r="J86" s="53">
        <v>2</v>
      </c>
      <c r="K86" s="54">
        <v>46140</v>
      </c>
      <c r="L86" s="304"/>
      <c r="M86" s="152"/>
      <c r="N86" s="153"/>
      <c r="O86" s="153"/>
      <c r="P86" s="153"/>
      <c r="Q86" s="153"/>
      <c r="R86" s="154"/>
      <c r="S86" s="152"/>
      <c r="T86" s="153"/>
      <c r="U86" s="153"/>
      <c r="V86" s="153"/>
      <c r="W86" s="153"/>
      <c r="X86" s="153"/>
      <c r="Y86" s="58"/>
      <c r="Z86" s="124">
        <f t="shared" si="2"/>
        <v>0</v>
      </c>
      <c r="AA86" s="124"/>
      <c r="AB86" s="141" t="s">
        <v>365</v>
      </c>
    </row>
    <row r="87" spans="2:28" ht="32.25" customHeight="1" thickBot="1" x14ac:dyDescent="0.3">
      <c r="B87" s="144"/>
      <c r="C87" s="144"/>
      <c r="D87" s="162" t="s">
        <v>124</v>
      </c>
      <c r="E87" s="163"/>
      <c r="F87" s="164"/>
      <c r="G87" s="147"/>
      <c r="H87" s="147"/>
      <c r="I87" s="147"/>
      <c r="J87" s="92">
        <v>3</v>
      </c>
      <c r="K87" s="55" t="s">
        <v>181</v>
      </c>
      <c r="L87" s="199"/>
      <c r="M87" s="152"/>
      <c r="N87" s="153"/>
      <c r="O87" s="153"/>
      <c r="P87" s="154"/>
      <c r="Q87" s="152"/>
      <c r="R87" s="153"/>
      <c r="S87" s="153"/>
      <c r="T87" s="154"/>
      <c r="U87" s="152"/>
      <c r="V87" s="153"/>
      <c r="W87" s="153"/>
      <c r="X87" s="153"/>
      <c r="Y87" s="58"/>
      <c r="Z87" s="124">
        <f t="shared" si="2"/>
        <v>0</v>
      </c>
      <c r="AA87" s="124"/>
      <c r="AB87" s="141" t="s">
        <v>365</v>
      </c>
    </row>
    <row r="88" spans="2:28" ht="32.25" customHeight="1" thickBot="1" x14ac:dyDescent="0.3">
      <c r="B88" s="144"/>
      <c r="C88" s="144"/>
      <c r="D88" s="162" t="s">
        <v>125</v>
      </c>
      <c r="E88" s="163"/>
      <c r="F88" s="164"/>
      <c r="G88" s="147"/>
      <c r="H88" s="147"/>
      <c r="I88" s="147"/>
      <c r="J88" s="146">
        <v>6</v>
      </c>
      <c r="K88" s="308" t="s">
        <v>182</v>
      </c>
      <c r="L88" s="199"/>
      <c r="M88" s="195"/>
      <c r="N88" s="198"/>
      <c r="O88" s="208"/>
      <c r="P88" s="208"/>
      <c r="Q88" s="195"/>
      <c r="R88" s="198"/>
      <c r="S88" s="195"/>
      <c r="T88" s="198"/>
      <c r="U88" s="208"/>
      <c r="V88" s="208"/>
      <c r="W88" s="195"/>
      <c r="X88" s="208"/>
      <c r="Y88" s="58"/>
      <c r="Z88" s="124">
        <f t="shared" si="2"/>
        <v>0</v>
      </c>
      <c r="AA88" s="124"/>
      <c r="AB88" s="141" t="s">
        <v>365</v>
      </c>
    </row>
    <row r="89" spans="2:28" ht="32.25" customHeight="1" thickBot="1" x14ac:dyDescent="0.3">
      <c r="B89" s="144"/>
      <c r="C89" s="144"/>
      <c r="D89" s="162" t="s">
        <v>126</v>
      </c>
      <c r="E89" s="163"/>
      <c r="F89" s="164"/>
      <c r="G89" s="147"/>
      <c r="H89" s="147"/>
      <c r="I89" s="147"/>
      <c r="J89" s="148"/>
      <c r="K89" s="309"/>
      <c r="L89" s="199"/>
      <c r="M89" s="197"/>
      <c r="N89" s="200"/>
      <c r="O89" s="209"/>
      <c r="P89" s="209"/>
      <c r="Q89" s="197"/>
      <c r="R89" s="200"/>
      <c r="S89" s="197"/>
      <c r="T89" s="200"/>
      <c r="U89" s="209"/>
      <c r="V89" s="209"/>
      <c r="W89" s="197"/>
      <c r="X89" s="209"/>
      <c r="Y89" s="58"/>
      <c r="Z89" s="124" t="e">
        <f t="shared" si="2"/>
        <v>#DIV/0!</v>
      </c>
      <c r="AA89" s="124"/>
      <c r="AB89" s="141" t="s">
        <v>365</v>
      </c>
    </row>
    <row r="90" spans="2:28" ht="32.25" customHeight="1" thickBot="1" x14ac:dyDescent="0.3">
      <c r="B90" s="144"/>
      <c r="C90" s="144"/>
      <c r="D90" s="162" t="s">
        <v>127</v>
      </c>
      <c r="E90" s="163"/>
      <c r="F90" s="164"/>
      <c r="G90" s="147"/>
      <c r="H90" s="147"/>
      <c r="I90" s="147"/>
      <c r="J90" s="93">
        <v>2</v>
      </c>
      <c r="K90" s="56" t="s">
        <v>183</v>
      </c>
      <c r="L90" s="199"/>
      <c r="M90" s="152"/>
      <c r="N90" s="153"/>
      <c r="O90" s="153"/>
      <c r="P90" s="153"/>
      <c r="Q90" s="153"/>
      <c r="R90" s="154"/>
      <c r="S90" s="152"/>
      <c r="T90" s="153"/>
      <c r="U90" s="153"/>
      <c r="V90" s="153"/>
      <c r="W90" s="153"/>
      <c r="X90" s="153"/>
      <c r="Y90" s="58"/>
      <c r="Z90" s="124">
        <f t="shared" si="2"/>
        <v>0</v>
      </c>
      <c r="AA90" s="124"/>
      <c r="AB90" s="141" t="s">
        <v>365</v>
      </c>
    </row>
    <row r="91" spans="2:28" ht="32.25" customHeight="1" thickBot="1" x14ac:dyDescent="0.3">
      <c r="B91" s="144"/>
      <c r="C91" s="144"/>
      <c r="D91" s="162" t="s">
        <v>128</v>
      </c>
      <c r="E91" s="163"/>
      <c r="F91" s="164"/>
      <c r="G91" s="147"/>
      <c r="H91" s="147"/>
      <c r="I91" s="147"/>
      <c r="J91" s="53">
        <v>1</v>
      </c>
      <c r="K91" s="54">
        <v>46112</v>
      </c>
      <c r="L91" s="199"/>
      <c r="M91" s="192"/>
      <c r="N91" s="193"/>
      <c r="O91" s="193"/>
      <c r="P91" s="193"/>
      <c r="Q91" s="193"/>
      <c r="R91" s="193"/>
      <c r="S91" s="193"/>
      <c r="T91" s="193"/>
      <c r="U91" s="193"/>
      <c r="V91" s="193"/>
      <c r="W91" s="193"/>
      <c r="X91" s="193"/>
      <c r="Y91" s="136"/>
      <c r="Z91" s="124">
        <f t="shared" si="2"/>
        <v>0</v>
      </c>
      <c r="AA91" s="124"/>
      <c r="AB91" s="141" t="s">
        <v>365</v>
      </c>
    </row>
    <row r="92" spans="2:28" ht="32.25" customHeight="1" thickBot="1" x14ac:dyDescent="0.3">
      <c r="B92" s="144"/>
      <c r="C92" s="144"/>
      <c r="D92" s="162" t="s">
        <v>129</v>
      </c>
      <c r="E92" s="163"/>
      <c r="F92" s="164"/>
      <c r="G92" s="147"/>
      <c r="H92" s="147"/>
      <c r="I92" s="147"/>
      <c r="J92" s="53">
        <v>1</v>
      </c>
      <c r="K92" s="54">
        <v>46069</v>
      </c>
      <c r="L92" s="199"/>
      <c r="M92" s="192"/>
      <c r="N92" s="193"/>
      <c r="O92" s="193"/>
      <c r="P92" s="193"/>
      <c r="Q92" s="193"/>
      <c r="R92" s="193"/>
      <c r="S92" s="193"/>
      <c r="T92" s="193"/>
      <c r="U92" s="193"/>
      <c r="V92" s="193"/>
      <c r="W92" s="193"/>
      <c r="X92" s="193"/>
      <c r="Y92" s="136"/>
      <c r="Z92" s="124">
        <f t="shared" si="2"/>
        <v>0</v>
      </c>
      <c r="AA92" s="124"/>
      <c r="AB92" s="141" t="s">
        <v>365</v>
      </c>
    </row>
    <row r="93" spans="2:28" ht="32.25" customHeight="1" thickBot="1" x14ac:dyDescent="0.3">
      <c r="B93" s="144"/>
      <c r="C93" s="144"/>
      <c r="D93" s="162" t="s">
        <v>130</v>
      </c>
      <c r="E93" s="163"/>
      <c r="F93" s="164"/>
      <c r="G93" s="147"/>
      <c r="H93" s="147"/>
      <c r="I93" s="147"/>
      <c r="J93" s="53">
        <v>1</v>
      </c>
      <c r="K93" s="54">
        <v>46094</v>
      </c>
      <c r="L93" s="199"/>
      <c r="M93" s="192"/>
      <c r="N93" s="193"/>
      <c r="O93" s="193"/>
      <c r="P93" s="193"/>
      <c r="Q93" s="193"/>
      <c r="R93" s="193"/>
      <c r="S93" s="193"/>
      <c r="T93" s="193"/>
      <c r="U93" s="193"/>
      <c r="V93" s="193"/>
      <c r="W93" s="193"/>
      <c r="X93" s="193"/>
      <c r="Y93" s="136"/>
      <c r="Z93" s="124">
        <f t="shared" si="2"/>
        <v>0</v>
      </c>
      <c r="AA93" s="124"/>
      <c r="AB93" s="141" t="s">
        <v>365</v>
      </c>
    </row>
    <row r="94" spans="2:28" ht="32.25" customHeight="1" thickBot="1" x14ac:dyDescent="0.3">
      <c r="B94" s="144"/>
      <c r="C94" s="144"/>
      <c r="D94" s="162" t="s">
        <v>131</v>
      </c>
      <c r="E94" s="163"/>
      <c r="F94" s="164"/>
      <c r="G94" s="147"/>
      <c r="H94" s="147"/>
      <c r="I94" s="147"/>
      <c r="J94" s="53">
        <v>1</v>
      </c>
      <c r="K94" s="54">
        <v>46123</v>
      </c>
      <c r="L94" s="199"/>
      <c r="M94" s="192"/>
      <c r="N94" s="193"/>
      <c r="O94" s="193"/>
      <c r="P94" s="193"/>
      <c r="Q94" s="193"/>
      <c r="R94" s="193"/>
      <c r="S94" s="193"/>
      <c r="T94" s="193"/>
      <c r="U94" s="193"/>
      <c r="V94" s="193"/>
      <c r="W94" s="193"/>
      <c r="X94" s="193"/>
      <c r="Y94" s="136"/>
      <c r="Z94" s="124">
        <f t="shared" si="2"/>
        <v>0</v>
      </c>
      <c r="AA94" s="124"/>
      <c r="AB94" s="141" t="s">
        <v>365</v>
      </c>
    </row>
    <row r="95" spans="2:28" ht="32.25" customHeight="1" thickBot="1" x14ac:dyDescent="0.3">
      <c r="B95" s="144"/>
      <c r="C95" s="144"/>
      <c r="D95" s="162" t="s">
        <v>132</v>
      </c>
      <c r="E95" s="163"/>
      <c r="F95" s="164"/>
      <c r="G95" s="147"/>
      <c r="H95" s="147"/>
      <c r="I95" s="147"/>
      <c r="J95" s="53">
        <v>1</v>
      </c>
      <c r="K95" s="54">
        <v>46123</v>
      </c>
      <c r="L95" s="199"/>
      <c r="M95" s="192"/>
      <c r="N95" s="193"/>
      <c r="O95" s="193"/>
      <c r="P95" s="193"/>
      <c r="Q95" s="193"/>
      <c r="R95" s="193"/>
      <c r="S95" s="193"/>
      <c r="T95" s="193"/>
      <c r="U95" s="193"/>
      <c r="V95" s="193"/>
      <c r="W95" s="193"/>
      <c r="X95" s="193"/>
      <c r="Y95" s="136"/>
      <c r="Z95" s="124">
        <f t="shared" si="2"/>
        <v>0</v>
      </c>
      <c r="AA95" s="124"/>
      <c r="AB95" s="141" t="s">
        <v>365</v>
      </c>
    </row>
    <row r="96" spans="2:28" ht="32.25" customHeight="1" thickBot="1" x14ac:dyDescent="0.3">
      <c r="B96" s="144"/>
      <c r="C96" s="144"/>
      <c r="D96" s="162" t="s">
        <v>133</v>
      </c>
      <c r="E96" s="163"/>
      <c r="F96" s="164"/>
      <c r="G96" s="147"/>
      <c r="H96" s="147"/>
      <c r="I96" s="147"/>
      <c r="J96" s="53">
        <v>1</v>
      </c>
      <c r="K96" s="54">
        <v>46123</v>
      </c>
      <c r="L96" s="199"/>
      <c r="M96" s="192"/>
      <c r="N96" s="193"/>
      <c r="O96" s="193"/>
      <c r="P96" s="193"/>
      <c r="Q96" s="193"/>
      <c r="R96" s="193"/>
      <c r="S96" s="193"/>
      <c r="T96" s="193"/>
      <c r="U96" s="193"/>
      <c r="V96" s="193"/>
      <c r="W96" s="193"/>
      <c r="X96" s="193"/>
      <c r="Y96" s="136"/>
      <c r="Z96" s="124">
        <f t="shared" si="2"/>
        <v>0</v>
      </c>
      <c r="AA96" s="124"/>
      <c r="AB96" s="141" t="s">
        <v>365</v>
      </c>
    </row>
    <row r="97" spans="2:28" ht="32.25" customHeight="1" thickBot="1" x14ac:dyDescent="0.3">
      <c r="B97" s="144"/>
      <c r="C97" s="144"/>
      <c r="D97" s="162" t="s">
        <v>184</v>
      </c>
      <c r="E97" s="163"/>
      <c r="F97" s="164"/>
      <c r="G97" s="147"/>
      <c r="H97" s="147"/>
      <c r="I97" s="147"/>
      <c r="J97" s="53">
        <v>1</v>
      </c>
      <c r="K97" s="54">
        <v>46123</v>
      </c>
      <c r="L97" s="199"/>
      <c r="M97" s="192"/>
      <c r="N97" s="193"/>
      <c r="O97" s="193"/>
      <c r="P97" s="193"/>
      <c r="Q97" s="193"/>
      <c r="R97" s="193"/>
      <c r="S97" s="193"/>
      <c r="T97" s="193"/>
      <c r="U97" s="193"/>
      <c r="V97" s="193"/>
      <c r="W97" s="193"/>
      <c r="X97" s="193"/>
      <c r="Y97" s="136"/>
      <c r="Z97" s="124">
        <f t="shared" si="2"/>
        <v>0</v>
      </c>
      <c r="AA97" s="124"/>
      <c r="AB97" s="141" t="s">
        <v>365</v>
      </c>
    </row>
    <row r="98" spans="2:28" ht="32.25" customHeight="1" thickBot="1" x14ac:dyDescent="0.3">
      <c r="B98" s="144"/>
      <c r="C98" s="144"/>
      <c r="D98" s="162" t="s">
        <v>134</v>
      </c>
      <c r="E98" s="163"/>
      <c r="F98" s="164"/>
      <c r="G98" s="147"/>
      <c r="H98" s="147"/>
      <c r="I98" s="147"/>
      <c r="J98" s="94">
        <v>1</v>
      </c>
      <c r="K98" s="57"/>
      <c r="L98" s="199"/>
      <c r="M98" s="192"/>
      <c r="N98" s="193"/>
      <c r="O98" s="193"/>
      <c r="P98" s="193"/>
      <c r="Q98" s="193"/>
      <c r="R98" s="193"/>
      <c r="S98" s="193"/>
      <c r="T98" s="193"/>
      <c r="U98" s="193"/>
      <c r="V98" s="193"/>
      <c r="W98" s="193"/>
      <c r="X98" s="193"/>
      <c r="Y98" s="136"/>
      <c r="Z98" s="124">
        <f t="shared" si="2"/>
        <v>0</v>
      </c>
      <c r="AA98" s="124"/>
      <c r="AB98" s="141" t="s">
        <v>365</v>
      </c>
    </row>
    <row r="99" spans="2:28" ht="32.25" customHeight="1" thickBot="1" x14ac:dyDescent="0.3">
      <c r="B99" s="144"/>
      <c r="C99" s="144"/>
      <c r="D99" s="162" t="s">
        <v>135</v>
      </c>
      <c r="E99" s="163"/>
      <c r="F99" s="164"/>
      <c r="G99" s="147"/>
      <c r="H99" s="147"/>
      <c r="I99" s="147"/>
      <c r="J99" s="53">
        <v>1</v>
      </c>
      <c r="K99" s="54">
        <v>46098</v>
      </c>
      <c r="L99" s="199"/>
      <c r="M99" s="192"/>
      <c r="N99" s="193"/>
      <c r="O99" s="193"/>
      <c r="P99" s="193"/>
      <c r="Q99" s="193"/>
      <c r="R99" s="193"/>
      <c r="S99" s="193"/>
      <c r="T99" s="193"/>
      <c r="U99" s="193"/>
      <c r="V99" s="193"/>
      <c r="W99" s="193"/>
      <c r="X99" s="193"/>
      <c r="Y99" s="136"/>
      <c r="Z99" s="124">
        <f t="shared" si="2"/>
        <v>0</v>
      </c>
      <c r="AA99" s="124"/>
      <c r="AB99" s="141" t="s">
        <v>365</v>
      </c>
    </row>
    <row r="100" spans="2:28" ht="32.25" customHeight="1" thickBot="1" x14ac:dyDescent="0.3">
      <c r="B100" s="144"/>
      <c r="C100" s="144"/>
      <c r="D100" s="162" t="s">
        <v>136</v>
      </c>
      <c r="E100" s="163"/>
      <c r="F100" s="164"/>
      <c r="G100" s="147"/>
      <c r="H100" s="147"/>
      <c r="I100" s="147"/>
      <c r="J100" s="53">
        <v>1</v>
      </c>
      <c r="K100" s="54">
        <v>46134</v>
      </c>
      <c r="L100" s="199"/>
      <c r="M100" s="192"/>
      <c r="N100" s="193"/>
      <c r="O100" s="193"/>
      <c r="P100" s="193"/>
      <c r="Q100" s="193"/>
      <c r="R100" s="193"/>
      <c r="S100" s="193"/>
      <c r="T100" s="193"/>
      <c r="U100" s="193"/>
      <c r="V100" s="193"/>
      <c r="W100" s="193"/>
      <c r="X100" s="193"/>
      <c r="Y100" s="136"/>
      <c r="Z100" s="124">
        <f t="shared" si="2"/>
        <v>0</v>
      </c>
      <c r="AA100" s="124"/>
      <c r="AB100" s="141" t="s">
        <v>365</v>
      </c>
    </row>
    <row r="101" spans="2:28" ht="32.25" customHeight="1" thickBot="1" x14ac:dyDescent="0.3">
      <c r="B101" s="144"/>
      <c r="C101" s="144"/>
      <c r="D101" s="162" t="s">
        <v>137</v>
      </c>
      <c r="E101" s="163"/>
      <c r="F101" s="164"/>
      <c r="G101" s="147"/>
      <c r="H101" s="147"/>
      <c r="I101" s="147"/>
      <c r="J101" s="53">
        <v>1</v>
      </c>
      <c r="K101" s="54">
        <v>46133</v>
      </c>
      <c r="L101" s="199"/>
      <c r="M101" s="192"/>
      <c r="N101" s="193"/>
      <c r="O101" s="193"/>
      <c r="P101" s="193"/>
      <c r="Q101" s="193"/>
      <c r="R101" s="193"/>
      <c r="S101" s="193"/>
      <c r="T101" s="193"/>
      <c r="U101" s="193"/>
      <c r="V101" s="193"/>
      <c r="W101" s="193"/>
      <c r="X101" s="193"/>
      <c r="Y101" s="136"/>
      <c r="Z101" s="124">
        <f t="shared" si="2"/>
        <v>0</v>
      </c>
      <c r="AA101" s="124"/>
      <c r="AB101" s="141" t="s">
        <v>365</v>
      </c>
    </row>
    <row r="102" spans="2:28" ht="32.25" customHeight="1" thickBot="1" x14ac:dyDescent="0.3">
      <c r="B102" s="144"/>
      <c r="C102" s="144"/>
      <c r="D102" s="162" t="s">
        <v>143</v>
      </c>
      <c r="E102" s="163"/>
      <c r="F102" s="164"/>
      <c r="G102" s="147"/>
      <c r="H102" s="147"/>
      <c r="I102" s="147"/>
      <c r="J102" s="53">
        <v>1</v>
      </c>
      <c r="K102" s="54">
        <v>46164</v>
      </c>
      <c r="L102" s="199"/>
      <c r="M102" s="192"/>
      <c r="N102" s="193"/>
      <c r="O102" s="193"/>
      <c r="P102" s="193"/>
      <c r="Q102" s="193"/>
      <c r="R102" s="193"/>
      <c r="S102" s="193"/>
      <c r="T102" s="193"/>
      <c r="U102" s="193"/>
      <c r="V102" s="193"/>
      <c r="W102" s="193"/>
      <c r="X102" s="193"/>
      <c r="Y102" s="136"/>
      <c r="Z102" s="124">
        <f t="shared" si="2"/>
        <v>0</v>
      </c>
      <c r="AA102" s="124"/>
      <c r="AB102" s="141" t="s">
        <v>365</v>
      </c>
    </row>
    <row r="103" spans="2:28" ht="32.25" customHeight="1" thickBot="1" x14ac:dyDescent="0.3">
      <c r="B103" s="144"/>
      <c r="C103" s="144"/>
      <c r="D103" s="162" t="s">
        <v>138</v>
      </c>
      <c r="E103" s="163"/>
      <c r="F103" s="164"/>
      <c r="G103" s="147"/>
      <c r="H103" s="147"/>
      <c r="I103" s="147"/>
      <c r="J103" s="53">
        <v>1</v>
      </c>
      <c r="K103" s="54">
        <v>46191</v>
      </c>
      <c r="L103" s="199"/>
      <c r="M103" s="192"/>
      <c r="N103" s="193"/>
      <c r="O103" s="193"/>
      <c r="P103" s="193"/>
      <c r="Q103" s="193"/>
      <c r="R103" s="193"/>
      <c r="S103" s="193"/>
      <c r="T103" s="193"/>
      <c r="U103" s="193"/>
      <c r="V103" s="193"/>
      <c r="W103" s="193"/>
      <c r="X103" s="193"/>
      <c r="Y103" s="136"/>
      <c r="Z103" s="124">
        <f t="shared" si="2"/>
        <v>0</v>
      </c>
      <c r="AA103" s="124"/>
      <c r="AB103" s="141" t="s">
        <v>365</v>
      </c>
    </row>
    <row r="104" spans="2:28" ht="32.25" customHeight="1" thickBot="1" x14ac:dyDescent="0.3">
      <c r="B104" s="144"/>
      <c r="C104" s="144"/>
      <c r="D104" s="162" t="s">
        <v>139</v>
      </c>
      <c r="E104" s="163"/>
      <c r="F104" s="164"/>
      <c r="G104" s="147"/>
      <c r="H104" s="147"/>
      <c r="I104" s="147"/>
      <c r="J104" s="53">
        <v>2</v>
      </c>
      <c r="K104" s="58" t="s">
        <v>185</v>
      </c>
      <c r="L104" s="199"/>
      <c r="M104" s="152"/>
      <c r="N104" s="153"/>
      <c r="O104" s="153"/>
      <c r="P104" s="153"/>
      <c r="Q104" s="153"/>
      <c r="R104" s="154"/>
      <c r="S104" s="152"/>
      <c r="T104" s="153"/>
      <c r="U104" s="153"/>
      <c r="V104" s="153"/>
      <c r="W104" s="153"/>
      <c r="X104" s="153"/>
      <c r="Y104" s="58"/>
      <c r="Z104" s="124">
        <f t="shared" si="2"/>
        <v>0</v>
      </c>
      <c r="AA104" s="124"/>
      <c r="AB104" s="141" t="s">
        <v>365</v>
      </c>
    </row>
    <row r="105" spans="2:28" ht="32.25" customHeight="1" thickBot="1" x14ac:dyDescent="0.3">
      <c r="B105" s="144"/>
      <c r="C105" s="144"/>
      <c r="D105" s="162" t="s">
        <v>140</v>
      </c>
      <c r="E105" s="163"/>
      <c r="F105" s="164"/>
      <c r="G105" s="147"/>
      <c r="H105" s="147"/>
      <c r="I105" s="147"/>
      <c r="J105" s="53">
        <v>1</v>
      </c>
      <c r="K105" s="54">
        <v>46063</v>
      </c>
      <c r="L105" s="199"/>
      <c r="M105" s="192"/>
      <c r="N105" s="193"/>
      <c r="O105" s="193"/>
      <c r="P105" s="193"/>
      <c r="Q105" s="193"/>
      <c r="R105" s="193"/>
      <c r="S105" s="193"/>
      <c r="T105" s="193"/>
      <c r="U105" s="193"/>
      <c r="V105" s="193"/>
      <c r="W105" s="193"/>
      <c r="X105" s="193"/>
      <c r="Y105" s="136"/>
      <c r="Z105" s="124">
        <f t="shared" si="2"/>
        <v>0</v>
      </c>
      <c r="AA105" s="124"/>
      <c r="AB105" s="141" t="s">
        <v>365</v>
      </c>
    </row>
    <row r="106" spans="2:28" ht="32.25" customHeight="1" thickBot="1" x14ac:dyDescent="0.3">
      <c r="B106" s="144"/>
      <c r="C106" s="144"/>
      <c r="D106" s="162" t="s">
        <v>141</v>
      </c>
      <c r="E106" s="163"/>
      <c r="F106" s="164"/>
      <c r="G106" s="147"/>
      <c r="H106" s="147"/>
      <c r="I106" s="147"/>
      <c r="J106" s="53">
        <v>1</v>
      </c>
      <c r="K106" s="54">
        <v>46129</v>
      </c>
      <c r="L106" s="199"/>
      <c r="M106" s="192"/>
      <c r="N106" s="193"/>
      <c r="O106" s="193"/>
      <c r="P106" s="193"/>
      <c r="Q106" s="193"/>
      <c r="R106" s="193"/>
      <c r="S106" s="193"/>
      <c r="T106" s="193"/>
      <c r="U106" s="193"/>
      <c r="V106" s="193"/>
      <c r="W106" s="193"/>
      <c r="X106" s="193"/>
      <c r="Y106" s="136"/>
      <c r="Z106" s="124">
        <f t="shared" si="2"/>
        <v>0</v>
      </c>
      <c r="AA106" s="124"/>
      <c r="AB106" s="141" t="s">
        <v>365</v>
      </c>
    </row>
    <row r="107" spans="2:28" ht="32.25" customHeight="1" thickBot="1" x14ac:dyDescent="0.3">
      <c r="B107" s="144"/>
      <c r="C107" s="144"/>
      <c r="D107" s="162" t="s">
        <v>186</v>
      </c>
      <c r="E107" s="163"/>
      <c r="F107" s="164"/>
      <c r="G107" s="147"/>
      <c r="H107" s="147"/>
      <c r="I107" s="147"/>
      <c r="J107" s="53">
        <v>1</v>
      </c>
      <c r="K107" s="54">
        <v>46063</v>
      </c>
      <c r="L107" s="199"/>
      <c r="M107" s="201"/>
      <c r="N107" s="202"/>
      <c r="O107" s="202"/>
      <c r="P107" s="202"/>
      <c r="Q107" s="202"/>
      <c r="R107" s="202"/>
      <c r="S107" s="202"/>
      <c r="T107" s="202"/>
      <c r="U107" s="202"/>
      <c r="V107" s="202"/>
      <c r="W107" s="202"/>
      <c r="X107" s="202"/>
      <c r="Y107" s="136"/>
      <c r="Z107" s="124">
        <f t="shared" si="2"/>
        <v>0</v>
      </c>
      <c r="AA107" s="124"/>
      <c r="AB107" s="141" t="s">
        <v>365</v>
      </c>
    </row>
    <row r="108" spans="2:28" ht="32.25" customHeight="1" thickBot="1" x14ac:dyDescent="0.3">
      <c r="B108" s="144"/>
      <c r="C108" s="144"/>
      <c r="D108" s="162" t="s">
        <v>142</v>
      </c>
      <c r="E108" s="163"/>
      <c r="F108" s="164"/>
      <c r="G108" s="147"/>
      <c r="H108" s="147"/>
      <c r="I108" s="147"/>
      <c r="J108" s="53">
        <v>12</v>
      </c>
      <c r="K108" s="58" t="s">
        <v>10</v>
      </c>
      <c r="L108" s="304"/>
      <c r="M108" s="95"/>
      <c r="N108" s="96"/>
      <c r="O108" s="96"/>
      <c r="P108" s="96"/>
      <c r="Q108" s="96"/>
      <c r="R108" s="96"/>
      <c r="S108" s="96"/>
      <c r="T108" s="96"/>
      <c r="U108" s="96"/>
      <c r="V108" s="96"/>
      <c r="W108" s="96"/>
      <c r="X108" s="134"/>
      <c r="Y108" s="136"/>
      <c r="Z108" s="124">
        <f t="shared" si="2"/>
        <v>0</v>
      </c>
      <c r="AA108" s="124"/>
      <c r="AB108" s="141" t="s">
        <v>365</v>
      </c>
    </row>
    <row r="109" spans="2:28" ht="32.25" customHeight="1" thickBot="1" x14ac:dyDescent="0.3">
      <c r="B109" s="144"/>
      <c r="C109" s="144"/>
      <c r="D109" s="162" t="s">
        <v>144</v>
      </c>
      <c r="E109" s="163"/>
      <c r="F109" s="164"/>
      <c r="G109" s="147"/>
      <c r="H109" s="147"/>
      <c r="I109" s="147"/>
      <c r="J109" s="53">
        <v>1</v>
      </c>
      <c r="K109" s="54">
        <v>46279</v>
      </c>
      <c r="L109" s="199"/>
      <c r="M109" s="192"/>
      <c r="N109" s="193"/>
      <c r="O109" s="193"/>
      <c r="P109" s="193"/>
      <c r="Q109" s="193"/>
      <c r="R109" s="193"/>
      <c r="S109" s="193"/>
      <c r="T109" s="193"/>
      <c r="U109" s="193"/>
      <c r="V109" s="193"/>
      <c r="W109" s="193"/>
      <c r="X109" s="193"/>
      <c r="Y109" s="136"/>
      <c r="Z109" s="124">
        <f t="shared" si="2"/>
        <v>0</v>
      </c>
      <c r="AA109" s="124"/>
      <c r="AB109" s="141" t="s">
        <v>365</v>
      </c>
    </row>
    <row r="110" spans="2:28" ht="32.25" customHeight="1" thickBot="1" x14ac:dyDescent="0.3">
      <c r="B110" s="144"/>
      <c r="C110" s="144"/>
      <c r="D110" s="162" t="s">
        <v>145</v>
      </c>
      <c r="E110" s="163"/>
      <c r="F110" s="164"/>
      <c r="G110" s="147"/>
      <c r="H110" s="147"/>
      <c r="I110" s="147"/>
      <c r="J110" s="53">
        <v>1</v>
      </c>
      <c r="K110" s="54">
        <v>46279</v>
      </c>
      <c r="L110" s="199"/>
      <c r="M110" s="192"/>
      <c r="N110" s="193"/>
      <c r="O110" s="193"/>
      <c r="P110" s="193"/>
      <c r="Q110" s="193"/>
      <c r="R110" s="193"/>
      <c r="S110" s="193"/>
      <c r="T110" s="193"/>
      <c r="U110" s="193"/>
      <c r="V110" s="193"/>
      <c r="W110" s="193"/>
      <c r="X110" s="193"/>
      <c r="Y110" s="136"/>
      <c r="Z110" s="124">
        <f t="shared" si="2"/>
        <v>0</v>
      </c>
      <c r="AA110" s="124"/>
      <c r="AB110" s="141" t="s">
        <v>365</v>
      </c>
    </row>
    <row r="111" spans="2:28" ht="32.25" customHeight="1" thickBot="1" x14ac:dyDescent="0.3">
      <c r="B111" s="144"/>
      <c r="C111" s="144"/>
      <c r="D111" s="162" t="s">
        <v>187</v>
      </c>
      <c r="E111" s="163"/>
      <c r="F111" s="164"/>
      <c r="G111" s="147"/>
      <c r="H111" s="147"/>
      <c r="I111" s="147"/>
      <c r="J111" s="53">
        <v>1</v>
      </c>
      <c r="K111" s="54">
        <v>46280</v>
      </c>
      <c r="L111" s="199"/>
      <c r="M111" s="192"/>
      <c r="N111" s="193"/>
      <c r="O111" s="193"/>
      <c r="P111" s="193"/>
      <c r="Q111" s="193"/>
      <c r="R111" s="193"/>
      <c r="S111" s="193"/>
      <c r="T111" s="193"/>
      <c r="U111" s="193"/>
      <c r="V111" s="193"/>
      <c r="W111" s="193"/>
      <c r="X111" s="193"/>
      <c r="Y111" s="136"/>
      <c r="Z111" s="124">
        <f t="shared" si="2"/>
        <v>0</v>
      </c>
      <c r="AA111" s="124"/>
      <c r="AB111" s="141" t="s">
        <v>365</v>
      </c>
    </row>
    <row r="112" spans="2:28" ht="32.25" customHeight="1" thickBot="1" x14ac:dyDescent="0.3">
      <c r="B112" s="144"/>
      <c r="C112" s="144"/>
      <c r="D112" s="162" t="s">
        <v>146</v>
      </c>
      <c r="E112" s="163"/>
      <c r="F112" s="164"/>
      <c r="G112" s="147"/>
      <c r="H112" s="147"/>
      <c r="I112" s="147"/>
      <c r="J112" s="53">
        <v>1</v>
      </c>
      <c r="K112" s="54">
        <v>46280</v>
      </c>
      <c r="L112" s="199"/>
      <c r="M112" s="192"/>
      <c r="N112" s="193"/>
      <c r="O112" s="193"/>
      <c r="P112" s="193"/>
      <c r="Q112" s="193"/>
      <c r="R112" s="193"/>
      <c r="S112" s="193"/>
      <c r="T112" s="193"/>
      <c r="U112" s="193"/>
      <c r="V112" s="193"/>
      <c r="W112" s="193"/>
      <c r="X112" s="193"/>
      <c r="Y112" s="136"/>
      <c r="Z112" s="124">
        <f t="shared" si="2"/>
        <v>0</v>
      </c>
      <c r="AA112" s="124"/>
      <c r="AB112" s="141" t="s">
        <v>365</v>
      </c>
    </row>
    <row r="113" spans="2:28" ht="32.25" customHeight="1" thickBot="1" x14ac:dyDescent="0.3">
      <c r="B113" s="144"/>
      <c r="C113" s="144"/>
      <c r="D113" s="162" t="s">
        <v>147</v>
      </c>
      <c r="E113" s="163"/>
      <c r="F113" s="164"/>
      <c r="G113" s="147"/>
      <c r="H113" s="147"/>
      <c r="I113" s="147"/>
      <c r="J113" s="53">
        <v>1</v>
      </c>
      <c r="K113" s="54">
        <v>46281</v>
      </c>
      <c r="L113" s="199"/>
      <c r="M113" s="192"/>
      <c r="N113" s="193"/>
      <c r="O113" s="193"/>
      <c r="P113" s="193"/>
      <c r="Q113" s="193"/>
      <c r="R113" s="193"/>
      <c r="S113" s="193"/>
      <c r="T113" s="193"/>
      <c r="U113" s="193"/>
      <c r="V113" s="193"/>
      <c r="W113" s="193"/>
      <c r="X113" s="193"/>
      <c r="Y113" s="136"/>
      <c r="Z113" s="124">
        <f t="shared" si="2"/>
        <v>0</v>
      </c>
      <c r="AA113" s="124"/>
      <c r="AB113" s="141" t="s">
        <v>365</v>
      </c>
    </row>
    <row r="114" spans="2:28" ht="32.25" customHeight="1" thickBot="1" x14ac:dyDescent="0.3">
      <c r="B114" s="144"/>
      <c r="C114" s="144"/>
      <c r="D114" s="162" t="s">
        <v>178</v>
      </c>
      <c r="E114" s="163"/>
      <c r="F114" s="164"/>
      <c r="G114" s="147"/>
      <c r="H114" s="147"/>
      <c r="I114" s="147"/>
      <c r="J114" s="53">
        <v>1</v>
      </c>
      <c r="K114" s="54">
        <v>46282</v>
      </c>
      <c r="L114" s="199"/>
      <c r="M114" s="192"/>
      <c r="N114" s="193"/>
      <c r="O114" s="193"/>
      <c r="P114" s="193"/>
      <c r="Q114" s="193"/>
      <c r="R114" s="193"/>
      <c r="S114" s="193"/>
      <c r="T114" s="193"/>
      <c r="U114" s="193"/>
      <c r="V114" s="193"/>
      <c r="W114" s="193"/>
      <c r="X114" s="193"/>
      <c r="Y114" s="136"/>
      <c r="Z114" s="124">
        <f t="shared" si="2"/>
        <v>0</v>
      </c>
      <c r="AA114" s="124"/>
      <c r="AB114" s="141" t="s">
        <v>365</v>
      </c>
    </row>
    <row r="115" spans="2:28" ht="32.25" customHeight="1" thickBot="1" x14ac:dyDescent="0.3">
      <c r="B115" s="144"/>
      <c r="C115" s="144"/>
      <c r="D115" s="162" t="s">
        <v>148</v>
      </c>
      <c r="E115" s="163"/>
      <c r="F115" s="164"/>
      <c r="G115" s="147"/>
      <c r="H115" s="147"/>
      <c r="I115" s="147"/>
      <c r="J115" s="53">
        <v>1</v>
      </c>
      <c r="K115" s="130">
        <v>46283</v>
      </c>
      <c r="L115" s="199"/>
      <c r="M115" s="192"/>
      <c r="N115" s="193"/>
      <c r="O115" s="193"/>
      <c r="P115" s="193"/>
      <c r="Q115" s="193"/>
      <c r="R115" s="193"/>
      <c r="S115" s="193"/>
      <c r="T115" s="193"/>
      <c r="U115" s="193"/>
      <c r="V115" s="193"/>
      <c r="W115" s="193"/>
      <c r="X115" s="193"/>
      <c r="Y115" s="136"/>
      <c r="Z115" s="124">
        <f t="shared" si="2"/>
        <v>0</v>
      </c>
      <c r="AA115" s="124"/>
      <c r="AB115" s="141" t="s">
        <v>365</v>
      </c>
    </row>
    <row r="116" spans="2:28" ht="32.25" customHeight="1" thickBot="1" x14ac:dyDescent="0.3">
      <c r="B116" s="144"/>
      <c r="C116" s="144"/>
      <c r="D116" s="162" t="s">
        <v>151</v>
      </c>
      <c r="E116" s="163"/>
      <c r="F116" s="164"/>
      <c r="G116" s="147"/>
      <c r="H116" s="147"/>
      <c r="I116" s="147"/>
      <c r="J116" s="17">
        <v>1</v>
      </c>
      <c r="K116" s="132">
        <v>46158</v>
      </c>
      <c r="L116" s="199"/>
      <c r="M116" s="192"/>
      <c r="N116" s="193"/>
      <c r="O116" s="193"/>
      <c r="P116" s="193"/>
      <c r="Q116" s="193"/>
      <c r="R116" s="193"/>
      <c r="S116" s="193"/>
      <c r="T116" s="193"/>
      <c r="U116" s="193"/>
      <c r="V116" s="193"/>
      <c r="W116" s="193"/>
      <c r="X116" s="193"/>
      <c r="Y116" s="136"/>
      <c r="Z116" s="124">
        <f t="shared" si="2"/>
        <v>0</v>
      </c>
      <c r="AA116" s="124"/>
      <c r="AB116" s="141" t="s">
        <v>365</v>
      </c>
    </row>
    <row r="117" spans="2:28" ht="32.25" customHeight="1" thickBot="1" x14ac:dyDescent="0.3">
      <c r="B117" s="144"/>
      <c r="C117" s="144"/>
      <c r="D117" s="162" t="s">
        <v>149</v>
      </c>
      <c r="E117" s="163"/>
      <c r="F117" s="164"/>
      <c r="G117" s="147"/>
      <c r="H117" s="147"/>
      <c r="I117" s="147"/>
      <c r="J117" s="53">
        <v>1</v>
      </c>
      <c r="K117" s="131">
        <v>46221</v>
      </c>
      <c r="L117" s="199"/>
      <c r="M117" s="192"/>
      <c r="N117" s="193"/>
      <c r="O117" s="193"/>
      <c r="P117" s="193"/>
      <c r="Q117" s="193"/>
      <c r="R117" s="193"/>
      <c r="S117" s="193"/>
      <c r="T117" s="193"/>
      <c r="U117" s="193"/>
      <c r="V117" s="193"/>
      <c r="W117" s="193"/>
      <c r="X117" s="193"/>
      <c r="Y117" s="136"/>
      <c r="Z117" s="124">
        <f t="shared" si="2"/>
        <v>0</v>
      </c>
      <c r="AA117" s="124"/>
      <c r="AB117" s="141" t="s">
        <v>365</v>
      </c>
    </row>
    <row r="118" spans="2:28" ht="32.25" customHeight="1" thickBot="1" x14ac:dyDescent="0.3">
      <c r="B118" s="144"/>
      <c r="C118" s="144"/>
      <c r="D118" s="162" t="s">
        <v>150</v>
      </c>
      <c r="E118" s="163"/>
      <c r="F118" s="164"/>
      <c r="G118" s="147"/>
      <c r="H118" s="147"/>
      <c r="I118" s="147"/>
      <c r="J118" s="53">
        <v>2</v>
      </c>
      <c r="K118" s="130" t="s">
        <v>188</v>
      </c>
      <c r="L118" s="199"/>
      <c r="M118" s="152"/>
      <c r="N118" s="153"/>
      <c r="O118" s="153"/>
      <c r="P118" s="153"/>
      <c r="Q118" s="153"/>
      <c r="R118" s="154"/>
      <c r="S118" s="153"/>
      <c r="T118" s="153"/>
      <c r="U118" s="153"/>
      <c r="V118" s="153"/>
      <c r="W118" s="153"/>
      <c r="X118" s="153"/>
      <c r="Y118" s="58"/>
      <c r="Z118" s="124">
        <f t="shared" si="2"/>
        <v>0</v>
      </c>
      <c r="AA118" s="124"/>
      <c r="AB118" s="141" t="s">
        <v>365</v>
      </c>
    </row>
    <row r="119" spans="2:28" ht="32.25" customHeight="1" thickBot="1" x14ac:dyDescent="0.3">
      <c r="B119" s="144"/>
      <c r="C119" s="144"/>
      <c r="D119" s="162" t="s">
        <v>152</v>
      </c>
      <c r="E119" s="163"/>
      <c r="F119" s="164"/>
      <c r="G119" s="147"/>
      <c r="H119" s="147"/>
      <c r="I119" s="147"/>
      <c r="J119" s="58">
        <v>1</v>
      </c>
      <c r="K119" s="133">
        <v>46148</v>
      </c>
      <c r="L119" s="199"/>
      <c r="M119" s="192"/>
      <c r="N119" s="193"/>
      <c r="O119" s="193"/>
      <c r="P119" s="193"/>
      <c r="Q119" s="193"/>
      <c r="R119" s="193"/>
      <c r="S119" s="193"/>
      <c r="T119" s="193"/>
      <c r="U119" s="193"/>
      <c r="V119" s="193"/>
      <c r="W119" s="193"/>
      <c r="X119" s="193"/>
      <c r="Y119" s="136"/>
      <c r="Z119" s="124">
        <f t="shared" si="2"/>
        <v>0</v>
      </c>
      <c r="AA119" s="124"/>
      <c r="AB119" s="141" t="s">
        <v>365</v>
      </c>
    </row>
    <row r="120" spans="2:28" ht="32.25" customHeight="1" thickBot="1" x14ac:dyDescent="0.3">
      <c r="B120" s="144"/>
      <c r="C120" s="144"/>
      <c r="D120" s="162" t="s">
        <v>153</v>
      </c>
      <c r="E120" s="163"/>
      <c r="F120" s="164"/>
      <c r="G120" s="147"/>
      <c r="H120" s="147"/>
      <c r="I120" s="147"/>
      <c r="J120" s="53">
        <v>1</v>
      </c>
      <c r="K120" s="131">
        <v>46132</v>
      </c>
      <c r="L120" s="199"/>
      <c r="M120" s="192"/>
      <c r="N120" s="193"/>
      <c r="O120" s="193"/>
      <c r="P120" s="193"/>
      <c r="Q120" s="193"/>
      <c r="R120" s="193"/>
      <c r="S120" s="193"/>
      <c r="T120" s="193"/>
      <c r="U120" s="193"/>
      <c r="V120" s="193"/>
      <c r="W120" s="193"/>
      <c r="X120" s="193"/>
      <c r="Y120" s="136"/>
      <c r="Z120" s="124">
        <f t="shared" si="2"/>
        <v>0</v>
      </c>
      <c r="AA120" s="124"/>
      <c r="AB120" s="141" t="s">
        <v>365</v>
      </c>
    </row>
    <row r="121" spans="2:28" ht="32.25" customHeight="1" thickBot="1" x14ac:dyDescent="0.3">
      <c r="B121" s="144"/>
      <c r="C121" s="144"/>
      <c r="D121" s="162" t="s">
        <v>154</v>
      </c>
      <c r="E121" s="163"/>
      <c r="F121" s="164"/>
      <c r="G121" s="147"/>
      <c r="H121" s="147"/>
      <c r="I121" s="147"/>
      <c r="J121" s="53">
        <v>1</v>
      </c>
      <c r="K121" s="54">
        <v>46185</v>
      </c>
      <c r="L121" s="199"/>
      <c r="M121" s="192"/>
      <c r="N121" s="193"/>
      <c r="O121" s="193"/>
      <c r="P121" s="193"/>
      <c r="Q121" s="193"/>
      <c r="R121" s="193"/>
      <c r="S121" s="193"/>
      <c r="T121" s="193"/>
      <c r="U121" s="193"/>
      <c r="V121" s="193"/>
      <c r="W121" s="193"/>
      <c r="X121" s="193"/>
      <c r="Y121" s="136"/>
      <c r="Z121" s="124">
        <f t="shared" si="2"/>
        <v>0</v>
      </c>
      <c r="AA121" s="124"/>
      <c r="AB121" s="141" t="s">
        <v>365</v>
      </c>
    </row>
    <row r="122" spans="2:28" ht="32.25" customHeight="1" thickBot="1" x14ac:dyDescent="0.3">
      <c r="B122" s="144"/>
      <c r="C122" s="144"/>
      <c r="D122" s="162" t="s">
        <v>155</v>
      </c>
      <c r="E122" s="163"/>
      <c r="F122" s="164"/>
      <c r="G122" s="147"/>
      <c r="H122" s="147"/>
      <c r="I122" s="147"/>
      <c r="J122" s="53">
        <v>1</v>
      </c>
      <c r="K122" s="54">
        <v>46277</v>
      </c>
      <c r="L122" s="199"/>
      <c r="M122" s="192"/>
      <c r="N122" s="193"/>
      <c r="O122" s="193"/>
      <c r="P122" s="193"/>
      <c r="Q122" s="193"/>
      <c r="R122" s="193"/>
      <c r="S122" s="193"/>
      <c r="T122" s="193"/>
      <c r="U122" s="193"/>
      <c r="V122" s="193"/>
      <c r="W122" s="193"/>
      <c r="X122" s="193"/>
      <c r="Y122" s="136"/>
      <c r="Z122" s="124">
        <f t="shared" si="2"/>
        <v>0</v>
      </c>
      <c r="AA122" s="124"/>
      <c r="AB122" s="141" t="s">
        <v>365</v>
      </c>
    </row>
    <row r="123" spans="2:28" ht="32.25" customHeight="1" thickBot="1" x14ac:dyDescent="0.3">
      <c r="B123" s="144"/>
      <c r="C123" s="144"/>
      <c r="D123" s="162" t="s">
        <v>156</v>
      </c>
      <c r="E123" s="163"/>
      <c r="F123" s="164"/>
      <c r="G123" s="147"/>
      <c r="H123" s="147"/>
      <c r="I123" s="147"/>
      <c r="J123" s="53">
        <v>1</v>
      </c>
      <c r="K123" s="54">
        <v>46101</v>
      </c>
      <c r="L123" s="199"/>
      <c r="M123" s="192"/>
      <c r="N123" s="193"/>
      <c r="O123" s="193"/>
      <c r="P123" s="193"/>
      <c r="Q123" s="193"/>
      <c r="R123" s="193"/>
      <c r="S123" s="193"/>
      <c r="T123" s="193"/>
      <c r="U123" s="193"/>
      <c r="V123" s="193"/>
      <c r="W123" s="193"/>
      <c r="X123" s="193"/>
      <c r="Y123" s="136"/>
      <c r="Z123" s="124">
        <f t="shared" si="2"/>
        <v>0</v>
      </c>
      <c r="AA123" s="124"/>
      <c r="AB123" s="141" t="s">
        <v>365</v>
      </c>
    </row>
    <row r="124" spans="2:28" ht="32.25" customHeight="1" thickBot="1" x14ac:dyDescent="0.3">
      <c r="B124" s="144"/>
      <c r="C124" s="144"/>
      <c r="D124" s="162" t="s">
        <v>157</v>
      </c>
      <c r="E124" s="163"/>
      <c r="F124" s="164"/>
      <c r="G124" s="147"/>
      <c r="H124" s="147"/>
      <c r="I124" s="147"/>
      <c r="J124" s="53">
        <v>1</v>
      </c>
      <c r="K124" s="54">
        <v>46157</v>
      </c>
      <c r="L124" s="199"/>
      <c r="M124" s="192"/>
      <c r="N124" s="193"/>
      <c r="O124" s="193"/>
      <c r="P124" s="193"/>
      <c r="Q124" s="193"/>
      <c r="R124" s="193"/>
      <c r="S124" s="193"/>
      <c r="T124" s="193"/>
      <c r="U124" s="193"/>
      <c r="V124" s="193"/>
      <c r="W124" s="193"/>
      <c r="X124" s="193"/>
      <c r="Y124" s="136"/>
      <c r="Z124" s="124">
        <f t="shared" si="2"/>
        <v>0</v>
      </c>
      <c r="AA124" s="124"/>
      <c r="AB124" s="141" t="s">
        <v>365</v>
      </c>
    </row>
    <row r="125" spans="2:28" ht="32.25" customHeight="1" thickBot="1" x14ac:dyDescent="0.3">
      <c r="B125" s="144"/>
      <c r="C125" s="144"/>
      <c r="D125" s="162" t="s">
        <v>158</v>
      </c>
      <c r="E125" s="163"/>
      <c r="F125" s="164"/>
      <c r="G125" s="147"/>
      <c r="H125" s="147"/>
      <c r="I125" s="147"/>
      <c r="J125" s="53">
        <v>1</v>
      </c>
      <c r="K125" s="54">
        <v>46220</v>
      </c>
      <c r="L125" s="199"/>
      <c r="M125" s="192"/>
      <c r="N125" s="193"/>
      <c r="O125" s="193"/>
      <c r="P125" s="193"/>
      <c r="Q125" s="193"/>
      <c r="R125" s="193"/>
      <c r="S125" s="193"/>
      <c r="T125" s="193"/>
      <c r="U125" s="193"/>
      <c r="V125" s="193"/>
      <c r="W125" s="193"/>
      <c r="X125" s="193"/>
      <c r="Y125" s="136"/>
      <c r="Z125" s="124">
        <f t="shared" si="2"/>
        <v>0</v>
      </c>
      <c r="AA125" s="124"/>
      <c r="AB125" s="141" t="s">
        <v>365</v>
      </c>
    </row>
    <row r="126" spans="2:28" ht="32.25" customHeight="1" thickBot="1" x14ac:dyDescent="0.3">
      <c r="B126" s="144"/>
      <c r="C126" s="144"/>
      <c r="D126" s="162" t="s">
        <v>159</v>
      </c>
      <c r="E126" s="163"/>
      <c r="F126" s="164"/>
      <c r="G126" s="147"/>
      <c r="H126" s="147"/>
      <c r="I126" s="147"/>
      <c r="J126" s="53">
        <v>1</v>
      </c>
      <c r="K126" s="54">
        <v>46301</v>
      </c>
      <c r="L126" s="199"/>
      <c r="M126" s="201"/>
      <c r="N126" s="202"/>
      <c r="O126" s="202"/>
      <c r="P126" s="202"/>
      <c r="Q126" s="202"/>
      <c r="R126" s="202"/>
      <c r="S126" s="202"/>
      <c r="T126" s="202"/>
      <c r="U126" s="202"/>
      <c r="V126" s="202"/>
      <c r="W126" s="202"/>
      <c r="X126" s="202"/>
      <c r="Y126" s="136"/>
      <c r="Z126" s="124">
        <f t="shared" si="2"/>
        <v>0</v>
      </c>
      <c r="AA126" s="124"/>
      <c r="AB126" s="141" t="s">
        <v>365</v>
      </c>
    </row>
    <row r="127" spans="2:28" ht="32.25" customHeight="1" thickBot="1" x14ac:dyDescent="0.3">
      <c r="B127" s="144"/>
      <c r="C127" s="144"/>
      <c r="D127" s="162" t="s">
        <v>160</v>
      </c>
      <c r="E127" s="163"/>
      <c r="F127" s="164"/>
      <c r="G127" s="147"/>
      <c r="H127" s="147"/>
      <c r="I127" s="147"/>
      <c r="J127" s="53">
        <v>12</v>
      </c>
      <c r="K127" s="58" t="s">
        <v>10</v>
      </c>
      <c r="L127" s="304"/>
      <c r="M127" s="95"/>
      <c r="N127" s="96"/>
      <c r="O127" s="96"/>
      <c r="P127" s="96"/>
      <c r="Q127" s="96"/>
      <c r="R127" s="96"/>
      <c r="S127" s="96"/>
      <c r="T127" s="96"/>
      <c r="U127" s="96"/>
      <c r="V127" s="96"/>
      <c r="W127" s="96"/>
      <c r="X127" s="134"/>
      <c r="Y127" s="136"/>
      <c r="Z127" s="124">
        <f t="shared" si="2"/>
        <v>0</v>
      </c>
      <c r="AA127" s="124"/>
      <c r="AB127" s="141" t="s">
        <v>365</v>
      </c>
    </row>
    <row r="128" spans="2:28" ht="32.25" customHeight="1" thickBot="1" x14ac:dyDescent="0.3">
      <c r="B128" s="144"/>
      <c r="C128" s="144"/>
      <c r="D128" s="162" t="s">
        <v>161</v>
      </c>
      <c r="E128" s="163"/>
      <c r="F128" s="164"/>
      <c r="G128" s="147"/>
      <c r="H128" s="147"/>
      <c r="I128" s="147"/>
      <c r="J128" s="53">
        <v>12</v>
      </c>
      <c r="K128" s="58" t="s">
        <v>10</v>
      </c>
      <c r="L128" s="304"/>
      <c r="M128" s="97"/>
      <c r="N128" s="98"/>
      <c r="O128" s="98"/>
      <c r="P128" s="98"/>
      <c r="Q128" s="98"/>
      <c r="R128" s="98"/>
      <c r="S128" s="98"/>
      <c r="T128" s="98"/>
      <c r="U128" s="98"/>
      <c r="V128" s="98"/>
      <c r="W128" s="98"/>
      <c r="X128" s="135"/>
      <c r="Y128" s="136"/>
      <c r="Z128" s="124">
        <f t="shared" si="2"/>
        <v>0</v>
      </c>
      <c r="AA128" s="124"/>
      <c r="AB128" s="141" t="s">
        <v>365</v>
      </c>
    </row>
    <row r="129" spans="2:28" ht="32.25" customHeight="1" thickBot="1" x14ac:dyDescent="0.3">
      <c r="B129" s="144"/>
      <c r="C129" s="144"/>
      <c r="D129" s="162" t="s">
        <v>162</v>
      </c>
      <c r="E129" s="163"/>
      <c r="F129" s="164"/>
      <c r="G129" s="147"/>
      <c r="H129" s="147"/>
      <c r="I129" s="147"/>
      <c r="J129" s="53">
        <v>1</v>
      </c>
      <c r="K129" s="54">
        <v>46189</v>
      </c>
      <c r="L129" s="199"/>
      <c r="M129" s="152"/>
      <c r="N129" s="153"/>
      <c r="O129" s="153"/>
      <c r="P129" s="153"/>
      <c r="Q129" s="153"/>
      <c r="R129" s="153"/>
      <c r="S129" s="153"/>
      <c r="T129" s="153"/>
      <c r="U129" s="153"/>
      <c r="V129" s="153"/>
      <c r="W129" s="153"/>
      <c r="X129" s="153"/>
      <c r="Y129" s="58"/>
      <c r="Z129" s="124">
        <f t="shared" si="2"/>
        <v>0</v>
      </c>
      <c r="AA129" s="124"/>
      <c r="AB129" s="141" t="s">
        <v>365</v>
      </c>
    </row>
    <row r="130" spans="2:28" ht="32.25" customHeight="1" thickBot="1" x14ac:dyDescent="0.3">
      <c r="B130" s="144"/>
      <c r="C130" s="144"/>
      <c r="D130" s="162" t="s">
        <v>163</v>
      </c>
      <c r="E130" s="163"/>
      <c r="F130" s="164"/>
      <c r="G130" s="147"/>
      <c r="H130" s="147"/>
      <c r="I130" s="147"/>
      <c r="J130" s="53">
        <v>2</v>
      </c>
      <c r="K130" s="58" t="s">
        <v>189</v>
      </c>
      <c r="L130" s="199"/>
      <c r="M130" s="152"/>
      <c r="N130" s="153"/>
      <c r="O130" s="153"/>
      <c r="P130" s="153"/>
      <c r="Q130" s="153"/>
      <c r="R130" s="154"/>
      <c r="S130" s="152"/>
      <c r="T130" s="153"/>
      <c r="U130" s="153"/>
      <c r="V130" s="153"/>
      <c r="W130" s="153"/>
      <c r="X130" s="153"/>
      <c r="Y130" s="58"/>
      <c r="Z130" s="124">
        <f t="shared" si="2"/>
        <v>0</v>
      </c>
      <c r="AA130" s="124"/>
      <c r="AB130" s="141" t="s">
        <v>365</v>
      </c>
    </row>
    <row r="131" spans="2:28" ht="32.25" customHeight="1" thickBot="1" x14ac:dyDescent="0.3">
      <c r="B131" s="144"/>
      <c r="C131" s="144"/>
      <c r="D131" s="162" t="s">
        <v>164</v>
      </c>
      <c r="E131" s="163"/>
      <c r="F131" s="164"/>
      <c r="G131" s="147"/>
      <c r="H131" s="147"/>
      <c r="I131" s="147"/>
      <c r="J131" s="53">
        <v>1</v>
      </c>
      <c r="K131" s="54">
        <v>46142</v>
      </c>
      <c r="L131" s="199"/>
      <c r="M131" s="192"/>
      <c r="N131" s="193"/>
      <c r="O131" s="193"/>
      <c r="P131" s="193"/>
      <c r="Q131" s="193"/>
      <c r="R131" s="193"/>
      <c r="S131" s="193"/>
      <c r="T131" s="193"/>
      <c r="U131" s="193"/>
      <c r="V131" s="193"/>
      <c r="W131" s="193"/>
      <c r="X131" s="193"/>
      <c r="Y131" s="136"/>
      <c r="Z131" s="124">
        <f t="shared" si="2"/>
        <v>0</v>
      </c>
      <c r="AA131" s="124"/>
      <c r="AB131" s="141" t="s">
        <v>365</v>
      </c>
    </row>
    <row r="132" spans="2:28" ht="32.25" customHeight="1" thickBot="1" x14ac:dyDescent="0.3">
      <c r="B132" s="144"/>
      <c r="C132" s="144"/>
      <c r="D132" s="162" t="s">
        <v>165</v>
      </c>
      <c r="E132" s="163"/>
      <c r="F132" s="164"/>
      <c r="G132" s="147"/>
      <c r="H132" s="147"/>
      <c r="I132" s="147"/>
      <c r="J132" s="53">
        <v>1</v>
      </c>
      <c r="K132" s="54">
        <v>46048</v>
      </c>
      <c r="L132" s="199"/>
      <c r="M132" s="192"/>
      <c r="N132" s="193"/>
      <c r="O132" s="193"/>
      <c r="P132" s="193"/>
      <c r="Q132" s="193"/>
      <c r="R132" s="193"/>
      <c r="S132" s="193"/>
      <c r="T132" s="193"/>
      <c r="U132" s="193"/>
      <c r="V132" s="193"/>
      <c r="W132" s="193"/>
      <c r="X132" s="193"/>
      <c r="Y132" s="136"/>
      <c r="Z132" s="124">
        <f t="shared" si="2"/>
        <v>0</v>
      </c>
      <c r="AA132" s="124"/>
      <c r="AB132" s="141" t="s">
        <v>365</v>
      </c>
    </row>
    <row r="133" spans="2:28" ht="32.25" customHeight="1" thickBot="1" x14ac:dyDescent="0.3">
      <c r="B133" s="144"/>
      <c r="C133" s="144"/>
      <c r="D133" s="162" t="s">
        <v>166</v>
      </c>
      <c r="E133" s="163"/>
      <c r="F133" s="164"/>
      <c r="G133" s="147"/>
      <c r="H133" s="147"/>
      <c r="I133" s="147"/>
      <c r="J133" s="53">
        <v>1</v>
      </c>
      <c r="K133" s="58" t="s">
        <v>63</v>
      </c>
      <c r="L133" s="199"/>
      <c r="M133" s="192"/>
      <c r="N133" s="193"/>
      <c r="O133" s="193"/>
      <c r="P133" s="193"/>
      <c r="Q133" s="193"/>
      <c r="R133" s="193"/>
      <c r="S133" s="193"/>
      <c r="T133" s="193"/>
      <c r="U133" s="193"/>
      <c r="V133" s="193"/>
      <c r="W133" s="193"/>
      <c r="X133" s="193"/>
      <c r="Y133" s="136"/>
      <c r="Z133" s="124">
        <f t="shared" si="2"/>
        <v>0</v>
      </c>
      <c r="AA133" s="124"/>
      <c r="AB133" s="141" t="s">
        <v>365</v>
      </c>
    </row>
    <row r="134" spans="2:28" ht="32.25" customHeight="1" thickBot="1" x14ac:dyDescent="0.3">
      <c r="B134" s="144"/>
      <c r="C134" s="144"/>
      <c r="D134" s="162" t="s">
        <v>167</v>
      </c>
      <c r="E134" s="163"/>
      <c r="F134" s="164"/>
      <c r="G134" s="147"/>
      <c r="H134" s="147"/>
      <c r="I134" s="147"/>
      <c r="J134" s="53">
        <v>1</v>
      </c>
      <c r="K134" s="58" t="s">
        <v>63</v>
      </c>
      <c r="L134" s="199"/>
      <c r="M134" s="192"/>
      <c r="N134" s="193"/>
      <c r="O134" s="193"/>
      <c r="P134" s="193"/>
      <c r="Q134" s="193"/>
      <c r="R134" s="193"/>
      <c r="S134" s="193"/>
      <c r="T134" s="193"/>
      <c r="U134" s="193"/>
      <c r="V134" s="193"/>
      <c r="W134" s="193"/>
      <c r="X134" s="193"/>
      <c r="Y134" s="136"/>
      <c r="Z134" s="124">
        <f t="shared" si="2"/>
        <v>0</v>
      </c>
      <c r="AA134" s="124"/>
      <c r="AB134" s="141" t="s">
        <v>365</v>
      </c>
    </row>
    <row r="135" spans="2:28" ht="32.25" customHeight="1" thickBot="1" x14ac:dyDescent="0.3">
      <c r="B135" s="144"/>
      <c r="C135" s="144"/>
      <c r="D135" s="162" t="s">
        <v>168</v>
      </c>
      <c r="E135" s="163"/>
      <c r="F135" s="164"/>
      <c r="G135" s="147"/>
      <c r="H135" s="147"/>
      <c r="I135" s="147"/>
      <c r="J135" s="53">
        <v>1</v>
      </c>
      <c r="K135" s="58" t="s">
        <v>65</v>
      </c>
      <c r="L135" s="199"/>
      <c r="M135" s="192"/>
      <c r="N135" s="193"/>
      <c r="O135" s="193"/>
      <c r="P135" s="193"/>
      <c r="Q135" s="193"/>
      <c r="R135" s="193"/>
      <c r="S135" s="193"/>
      <c r="T135" s="193"/>
      <c r="U135" s="193"/>
      <c r="V135" s="193"/>
      <c r="W135" s="193"/>
      <c r="X135" s="193"/>
      <c r="Y135" s="136"/>
      <c r="Z135" s="124">
        <f t="shared" si="2"/>
        <v>0</v>
      </c>
      <c r="AA135" s="124"/>
      <c r="AB135" s="141" t="s">
        <v>365</v>
      </c>
    </row>
    <row r="136" spans="2:28" ht="32.25" customHeight="1" thickBot="1" x14ac:dyDescent="0.3">
      <c r="B136" s="144"/>
      <c r="C136" s="144"/>
      <c r="D136" s="162" t="s">
        <v>169</v>
      </c>
      <c r="E136" s="163"/>
      <c r="F136" s="164"/>
      <c r="G136" s="147"/>
      <c r="H136" s="147"/>
      <c r="I136" s="147"/>
      <c r="J136" s="53">
        <v>1</v>
      </c>
      <c r="K136" s="58" t="s">
        <v>65</v>
      </c>
      <c r="L136" s="199"/>
      <c r="M136" s="192"/>
      <c r="N136" s="193"/>
      <c r="O136" s="193"/>
      <c r="P136" s="193"/>
      <c r="Q136" s="193"/>
      <c r="R136" s="193"/>
      <c r="S136" s="193"/>
      <c r="T136" s="193"/>
      <c r="U136" s="193"/>
      <c r="V136" s="193"/>
      <c r="W136" s="193"/>
      <c r="X136" s="193"/>
      <c r="Y136" s="136"/>
      <c r="Z136" s="124">
        <f t="shared" si="2"/>
        <v>0</v>
      </c>
      <c r="AA136" s="124"/>
      <c r="AB136" s="141" t="s">
        <v>365</v>
      </c>
    </row>
    <row r="137" spans="2:28" ht="32.25" customHeight="1" thickBot="1" x14ac:dyDescent="0.3">
      <c r="B137" s="144"/>
      <c r="C137" s="144"/>
      <c r="D137" s="162" t="s">
        <v>170</v>
      </c>
      <c r="E137" s="163"/>
      <c r="F137" s="164"/>
      <c r="G137" s="147"/>
      <c r="H137" s="147"/>
      <c r="I137" s="147"/>
      <c r="J137" s="53">
        <v>1</v>
      </c>
      <c r="K137" s="58" t="s">
        <v>65</v>
      </c>
      <c r="L137" s="199"/>
      <c r="M137" s="192"/>
      <c r="N137" s="193"/>
      <c r="O137" s="193"/>
      <c r="P137" s="193"/>
      <c r="Q137" s="193"/>
      <c r="R137" s="193"/>
      <c r="S137" s="193"/>
      <c r="T137" s="193"/>
      <c r="U137" s="193"/>
      <c r="V137" s="193"/>
      <c r="W137" s="193"/>
      <c r="X137" s="193"/>
      <c r="Y137" s="136"/>
      <c r="Z137" s="124">
        <f t="shared" si="2"/>
        <v>0</v>
      </c>
      <c r="AA137" s="124"/>
      <c r="AB137" s="141" t="s">
        <v>365</v>
      </c>
    </row>
    <row r="138" spans="2:28" ht="32.25" customHeight="1" thickBot="1" x14ac:dyDescent="0.3">
      <c r="B138" s="144"/>
      <c r="C138" s="144"/>
      <c r="D138" s="162" t="s">
        <v>171</v>
      </c>
      <c r="E138" s="163"/>
      <c r="F138" s="164"/>
      <c r="G138" s="147"/>
      <c r="H138" s="147"/>
      <c r="I138" s="147"/>
      <c r="J138" s="53">
        <v>1</v>
      </c>
      <c r="K138" s="58" t="s">
        <v>190</v>
      </c>
      <c r="L138" s="199"/>
      <c r="M138" s="192"/>
      <c r="N138" s="193"/>
      <c r="O138" s="193"/>
      <c r="P138" s="193"/>
      <c r="Q138" s="193"/>
      <c r="R138" s="193"/>
      <c r="S138" s="193"/>
      <c r="T138" s="193"/>
      <c r="U138" s="193"/>
      <c r="V138" s="193"/>
      <c r="W138" s="193"/>
      <c r="X138" s="193"/>
      <c r="Y138" s="136"/>
      <c r="Z138" s="124">
        <f t="shared" ref="Z138:Z202" si="3">COUNTIF(M138,"C")/J138</f>
        <v>0</v>
      </c>
      <c r="AA138" s="124"/>
      <c r="AB138" s="141" t="s">
        <v>365</v>
      </c>
    </row>
    <row r="139" spans="2:28" ht="32.25" customHeight="1" thickBot="1" x14ac:dyDescent="0.3">
      <c r="B139" s="144"/>
      <c r="C139" s="144"/>
      <c r="D139" s="162" t="s">
        <v>172</v>
      </c>
      <c r="E139" s="163"/>
      <c r="F139" s="164"/>
      <c r="G139" s="147"/>
      <c r="H139" s="147"/>
      <c r="I139" s="147"/>
      <c r="J139" s="53">
        <v>1</v>
      </c>
      <c r="K139" s="58" t="s">
        <v>68</v>
      </c>
      <c r="L139" s="199"/>
      <c r="M139" s="192"/>
      <c r="N139" s="193"/>
      <c r="O139" s="193"/>
      <c r="P139" s="193"/>
      <c r="Q139" s="193"/>
      <c r="R139" s="193"/>
      <c r="S139" s="193"/>
      <c r="T139" s="193"/>
      <c r="U139" s="193"/>
      <c r="V139" s="193"/>
      <c r="W139" s="193"/>
      <c r="X139" s="193"/>
      <c r="Y139" s="136"/>
      <c r="Z139" s="124">
        <f t="shared" si="3"/>
        <v>0</v>
      </c>
      <c r="AA139" s="124"/>
      <c r="AB139" s="141" t="s">
        <v>365</v>
      </c>
    </row>
    <row r="140" spans="2:28" ht="32.25" customHeight="1" thickBot="1" x14ac:dyDescent="0.3">
      <c r="B140" s="144"/>
      <c r="C140" s="144"/>
      <c r="D140" s="162" t="s">
        <v>173</v>
      </c>
      <c r="E140" s="163"/>
      <c r="F140" s="164"/>
      <c r="G140" s="147"/>
      <c r="H140" s="147"/>
      <c r="I140" s="147"/>
      <c r="J140" s="53">
        <v>1</v>
      </c>
      <c r="K140" s="58" t="s">
        <v>62</v>
      </c>
      <c r="L140" s="199"/>
      <c r="M140" s="192"/>
      <c r="N140" s="193"/>
      <c r="O140" s="193"/>
      <c r="P140" s="193"/>
      <c r="Q140" s="193"/>
      <c r="R140" s="193"/>
      <c r="S140" s="193"/>
      <c r="T140" s="193"/>
      <c r="U140" s="193"/>
      <c r="V140" s="193"/>
      <c r="W140" s="193"/>
      <c r="X140" s="193"/>
      <c r="Y140" s="136"/>
      <c r="Z140" s="124">
        <f t="shared" si="3"/>
        <v>0</v>
      </c>
      <c r="AA140" s="124"/>
      <c r="AB140" s="141" t="s">
        <v>365</v>
      </c>
    </row>
    <row r="141" spans="2:28" ht="32.25" customHeight="1" thickBot="1" x14ac:dyDescent="0.3">
      <c r="B141" s="144"/>
      <c r="C141" s="144"/>
      <c r="D141" s="162" t="s">
        <v>174</v>
      </c>
      <c r="E141" s="163"/>
      <c r="F141" s="164"/>
      <c r="G141" s="147"/>
      <c r="H141" s="147"/>
      <c r="I141" s="147"/>
      <c r="J141" s="53">
        <v>1</v>
      </c>
      <c r="K141" s="58" t="s">
        <v>57</v>
      </c>
      <c r="L141" s="199"/>
      <c r="M141" s="192"/>
      <c r="N141" s="193"/>
      <c r="O141" s="193"/>
      <c r="P141" s="193"/>
      <c r="Q141" s="193"/>
      <c r="R141" s="193"/>
      <c r="S141" s="193"/>
      <c r="T141" s="193"/>
      <c r="U141" s="193"/>
      <c r="V141" s="193"/>
      <c r="W141" s="193"/>
      <c r="X141" s="193"/>
      <c r="Y141" s="136"/>
      <c r="Z141" s="124">
        <f t="shared" si="3"/>
        <v>0</v>
      </c>
      <c r="AA141" s="124"/>
      <c r="AB141" s="141" t="s">
        <v>365</v>
      </c>
    </row>
    <row r="142" spans="2:28" ht="32.25" customHeight="1" thickBot="1" x14ac:dyDescent="0.3">
      <c r="B142" s="144"/>
      <c r="C142" s="144"/>
      <c r="D142" s="162" t="s">
        <v>175</v>
      </c>
      <c r="E142" s="163"/>
      <c r="F142" s="164"/>
      <c r="G142" s="147"/>
      <c r="H142" s="147"/>
      <c r="I142" s="147"/>
      <c r="J142" s="53">
        <v>1</v>
      </c>
      <c r="K142" s="58" t="s">
        <v>191</v>
      </c>
      <c r="L142" s="199"/>
      <c r="M142" s="192"/>
      <c r="N142" s="193"/>
      <c r="O142" s="193"/>
      <c r="P142" s="193"/>
      <c r="Q142" s="193"/>
      <c r="R142" s="193"/>
      <c r="S142" s="193"/>
      <c r="T142" s="193"/>
      <c r="U142" s="193"/>
      <c r="V142" s="193"/>
      <c r="W142" s="193"/>
      <c r="X142" s="193"/>
      <c r="Y142" s="136"/>
      <c r="Z142" s="124">
        <f t="shared" si="3"/>
        <v>0</v>
      </c>
      <c r="AA142" s="124"/>
      <c r="AB142" s="141" t="s">
        <v>365</v>
      </c>
    </row>
    <row r="143" spans="2:28" ht="32.25" customHeight="1" thickBot="1" x14ac:dyDescent="0.3">
      <c r="B143" s="145"/>
      <c r="C143" s="145"/>
      <c r="D143" s="162" t="s">
        <v>176</v>
      </c>
      <c r="E143" s="163"/>
      <c r="F143" s="164"/>
      <c r="G143" s="148"/>
      <c r="H143" s="148"/>
      <c r="I143" s="148"/>
      <c r="J143" s="65">
        <v>1</v>
      </c>
      <c r="K143" s="59" t="s">
        <v>61</v>
      </c>
      <c r="L143" s="200"/>
      <c r="M143" s="192"/>
      <c r="N143" s="193"/>
      <c r="O143" s="193"/>
      <c r="P143" s="193"/>
      <c r="Q143" s="193"/>
      <c r="R143" s="193"/>
      <c r="S143" s="193"/>
      <c r="T143" s="193"/>
      <c r="U143" s="193"/>
      <c r="V143" s="193"/>
      <c r="W143" s="193"/>
      <c r="X143" s="193"/>
      <c r="Y143" s="136"/>
      <c r="Z143" s="124">
        <f t="shared" si="3"/>
        <v>0</v>
      </c>
      <c r="AA143" s="124"/>
      <c r="AB143" s="141" t="s">
        <v>365</v>
      </c>
    </row>
    <row r="144" spans="2:28" ht="129.75" hidden="1" customHeight="1" thickBot="1" x14ac:dyDescent="0.3">
      <c r="B144" s="4" t="s">
        <v>192</v>
      </c>
      <c r="C144" s="7" t="s">
        <v>23</v>
      </c>
      <c r="D144" s="162" t="s">
        <v>193</v>
      </c>
      <c r="E144" s="163"/>
      <c r="F144" s="164"/>
      <c r="G144" s="61" t="s">
        <v>54</v>
      </c>
      <c r="H144" s="43" t="s">
        <v>55</v>
      </c>
      <c r="I144" s="43" t="s">
        <v>56</v>
      </c>
      <c r="J144" s="46">
        <v>1</v>
      </c>
      <c r="K144" s="46" t="s">
        <v>10</v>
      </c>
      <c r="L144" s="46" t="s">
        <v>69</v>
      </c>
      <c r="M144" s="152"/>
      <c r="N144" s="153"/>
      <c r="O144" s="153"/>
      <c r="P144" s="153"/>
      <c r="Q144" s="153"/>
      <c r="R144" s="153"/>
      <c r="S144" s="153"/>
      <c r="T144" s="153"/>
      <c r="U144" s="153"/>
      <c r="V144" s="153"/>
      <c r="W144" s="153"/>
      <c r="X144" s="153"/>
      <c r="Y144" s="58"/>
      <c r="Z144" s="124">
        <f t="shared" si="3"/>
        <v>0</v>
      </c>
      <c r="AA144" s="124"/>
      <c r="AB144" s="141" t="s">
        <v>365</v>
      </c>
    </row>
    <row r="145" spans="2:28" ht="129.75" hidden="1" customHeight="1" thickBot="1" x14ac:dyDescent="0.3">
      <c r="B145" s="5" t="s">
        <v>205</v>
      </c>
      <c r="C145" s="9" t="s">
        <v>23</v>
      </c>
      <c r="D145" s="162" t="s">
        <v>206</v>
      </c>
      <c r="E145" s="163"/>
      <c r="F145" s="164"/>
      <c r="G145" s="61" t="s">
        <v>54</v>
      </c>
      <c r="H145" s="43" t="s">
        <v>55</v>
      </c>
      <c r="I145" s="43" t="s">
        <v>56</v>
      </c>
      <c r="J145" s="62">
        <v>1</v>
      </c>
      <c r="K145" s="46" t="s">
        <v>10</v>
      </c>
      <c r="L145" s="46" t="s">
        <v>69</v>
      </c>
      <c r="M145" s="152"/>
      <c r="N145" s="153"/>
      <c r="O145" s="153"/>
      <c r="P145" s="153"/>
      <c r="Q145" s="153"/>
      <c r="R145" s="153"/>
      <c r="S145" s="153"/>
      <c r="T145" s="153"/>
      <c r="U145" s="153"/>
      <c r="V145" s="153"/>
      <c r="W145" s="153"/>
      <c r="X145" s="153"/>
      <c r="Y145" s="58"/>
      <c r="Z145" s="124">
        <f t="shared" si="3"/>
        <v>0</v>
      </c>
      <c r="AA145" s="124"/>
      <c r="AB145" s="141" t="s">
        <v>365</v>
      </c>
    </row>
    <row r="146" spans="2:28" ht="60.75" hidden="1" customHeight="1" thickBot="1" x14ac:dyDescent="0.3">
      <c r="B146" s="143" t="s">
        <v>207</v>
      </c>
      <c r="C146" s="143" t="s">
        <v>23</v>
      </c>
      <c r="D146" s="162" t="s">
        <v>22</v>
      </c>
      <c r="E146" s="163"/>
      <c r="F146" s="164"/>
      <c r="G146" s="146" t="s">
        <v>54</v>
      </c>
      <c r="H146" s="146" t="s">
        <v>55</v>
      </c>
      <c r="I146" s="146" t="s">
        <v>56</v>
      </c>
      <c r="J146" s="62">
        <v>28</v>
      </c>
      <c r="K146" s="46" t="s">
        <v>10</v>
      </c>
      <c r="L146" s="46" t="s">
        <v>69</v>
      </c>
      <c r="M146" s="152"/>
      <c r="N146" s="153"/>
      <c r="O146" s="154"/>
      <c r="P146" s="153"/>
      <c r="Q146" s="153"/>
      <c r="R146" s="153"/>
      <c r="S146" s="152"/>
      <c r="T146" s="153"/>
      <c r="U146" s="154"/>
      <c r="V146" s="153"/>
      <c r="W146" s="153"/>
      <c r="X146" s="153"/>
      <c r="Y146" s="58"/>
      <c r="Z146" s="124">
        <f t="shared" si="3"/>
        <v>0</v>
      </c>
      <c r="AA146" s="124"/>
      <c r="AB146" s="141" t="s">
        <v>365</v>
      </c>
    </row>
    <row r="147" spans="2:28" ht="75.75" customHeight="1" thickBot="1" x14ac:dyDescent="0.3">
      <c r="B147" s="144"/>
      <c r="C147" s="144"/>
      <c r="D147" s="162" t="s">
        <v>82</v>
      </c>
      <c r="E147" s="163"/>
      <c r="F147" s="164"/>
      <c r="G147" s="147"/>
      <c r="H147" s="147"/>
      <c r="I147" s="147"/>
      <c r="J147" s="62">
        <v>39</v>
      </c>
      <c r="K147" s="46" t="s">
        <v>10</v>
      </c>
      <c r="L147" s="46" t="s">
        <v>69</v>
      </c>
      <c r="M147" s="152"/>
      <c r="N147" s="153"/>
      <c r="O147" s="154"/>
      <c r="P147" s="153"/>
      <c r="Q147" s="153"/>
      <c r="R147" s="153"/>
      <c r="S147" s="152"/>
      <c r="T147" s="153"/>
      <c r="U147" s="154"/>
      <c r="V147" s="153"/>
      <c r="W147" s="153"/>
      <c r="X147" s="153"/>
      <c r="Y147" s="58"/>
      <c r="Z147" s="124">
        <f t="shared" si="3"/>
        <v>0</v>
      </c>
      <c r="AA147" s="124"/>
      <c r="AB147" s="141" t="s">
        <v>365</v>
      </c>
    </row>
    <row r="148" spans="2:28" ht="44.25" customHeight="1" thickBot="1" x14ac:dyDescent="0.3">
      <c r="B148" s="144"/>
      <c r="C148" s="144"/>
      <c r="D148" s="162" t="s">
        <v>107</v>
      </c>
      <c r="E148" s="163"/>
      <c r="F148" s="164"/>
      <c r="G148" s="147"/>
      <c r="H148" s="147"/>
      <c r="I148" s="147"/>
      <c r="J148" s="62">
        <v>67</v>
      </c>
      <c r="K148" s="46" t="s">
        <v>10</v>
      </c>
      <c r="L148" s="46" t="s">
        <v>69</v>
      </c>
      <c r="M148" s="152"/>
      <c r="N148" s="153"/>
      <c r="O148" s="154"/>
      <c r="P148" s="153"/>
      <c r="Q148" s="153"/>
      <c r="R148" s="153"/>
      <c r="S148" s="152"/>
      <c r="T148" s="153"/>
      <c r="U148" s="154"/>
      <c r="V148" s="153"/>
      <c r="W148" s="153"/>
      <c r="X148" s="153"/>
      <c r="Y148" s="58"/>
      <c r="Z148" s="124">
        <f t="shared" si="3"/>
        <v>0</v>
      </c>
      <c r="AA148" s="124"/>
      <c r="AB148" s="141" t="s">
        <v>365</v>
      </c>
    </row>
    <row r="149" spans="2:28" ht="39.75" customHeight="1" thickBot="1" x14ac:dyDescent="0.3">
      <c r="B149" s="144"/>
      <c r="C149" s="144"/>
      <c r="D149" s="162" t="s">
        <v>192</v>
      </c>
      <c r="E149" s="163"/>
      <c r="F149" s="164"/>
      <c r="G149" s="147"/>
      <c r="H149" s="147"/>
      <c r="I149" s="147"/>
      <c r="J149" s="62">
        <v>1</v>
      </c>
      <c r="K149" s="46" t="s">
        <v>10</v>
      </c>
      <c r="L149" s="46" t="s">
        <v>69</v>
      </c>
      <c r="M149" s="152"/>
      <c r="N149" s="153"/>
      <c r="O149" s="153"/>
      <c r="P149" s="153"/>
      <c r="Q149" s="153"/>
      <c r="R149" s="153"/>
      <c r="S149" s="153"/>
      <c r="T149" s="153"/>
      <c r="U149" s="153"/>
      <c r="V149" s="153"/>
      <c r="W149" s="153"/>
      <c r="X149" s="153"/>
      <c r="Y149" s="58"/>
      <c r="Z149" s="124">
        <f t="shared" si="3"/>
        <v>0</v>
      </c>
      <c r="AA149" s="124"/>
      <c r="AB149" s="141" t="s">
        <v>365</v>
      </c>
    </row>
    <row r="150" spans="2:28" ht="38.25" customHeight="1" thickBot="1" x14ac:dyDescent="0.3">
      <c r="B150" s="145"/>
      <c r="C150" s="145"/>
      <c r="D150" s="162" t="s">
        <v>205</v>
      </c>
      <c r="E150" s="163"/>
      <c r="F150" s="164"/>
      <c r="G150" s="148"/>
      <c r="H150" s="148"/>
      <c r="I150" s="148"/>
      <c r="J150" s="62">
        <v>1</v>
      </c>
      <c r="K150" s="46" t="s">
        <v>10</v>
      </c>
      <c r="L150" s="46" t="s">
        <v>69</v>
      </c>
      <c r="M150" s="152"/>
      <c r="N150" s="153"/>
      <c r="O150" s="153"/>
      <c r="P150" s="153"/>
      <c r="Q150" s="153"/>
      <c r="R150" s="153"/>
      <c r="S150" s="153"/>
      <c r="T150" s="153"/>
      <c r="U150" s="153"/>
      <c r="V150" s="153"/>
      <c r="W150" s="153"/>
      <c r="X150" s="153"/>
      <c r="Y150" s="58"/>
      <c r="Z150" s="124">
        <f t="shared" si="3"/>
        <v>0</v>
      </c>
      <c r="AA150" s="124"/>
      <c r="AB150" s="141" t="s">
        <v>365</v>
      </c>
    </row>
    <row r="151" spans="2:28" ht="32.25" hidden="1" customHeight="1" thickBot="1" x14ac:dyDescent="0.3">
      <c r="B151" s="143" t="s">
        <v>194</v>
      </c>
      <c r="C151" s="143" t="s">
        <v>23</v>
      </c>
      <c r="D151" s="162" t="s">
        <v>195</v>
      </c>
      <c r="E151" s="163"/>
      <c r="F151" s="164"/>
      <c r="G151" s="195" t="s">
        <v>54</v>
      </c>
      <c r="H151" s="146" t="s">
        <v>204</v>
      </c>
      <c r="I151" s="195" t="s">
        <v>203</v>
      </c>
      <c r="J151" s="51">
        <v>1</v>
      </c>
      <c r="K151" s="63" t="s">
        <v>10</v>
      </c>
      <c r="L151" s="146" t="s">
        <v>69</v>
      </c>
      <c r="M151" s="192"/>
      <c r="N151" s="193"/>
      <c r="O151" s="193"/>
      <c r="P151" s="193"/>
      <c r="Q151" s="193"/>
      <c r="R151" s="193"/>
      <c r="S151" s="193"/>
      <c r="T151" s="193"/>
      <c r="U151" s="193"/>
      <c r="V151" s="193"/>
      <c r="W151" s="193"/>
      <c r="X151" s="193"/>
      <c r="Y151" s="136"/>
      <c r="Z151" s="124">
        <f t="shared" si="3"/>
        <v>0</v>
      </c>
      <c r="AA151" s="124"/>
      <c r="AB151" s="141" t="s">
        <v>365</v>
      </c>
    </row>
    <row r="152" spans="2:28" ht="16.5" customHeight="1" thickBot="1" x14ac:dyDescent="0.3">
      <c r="B152" s="144"/>
      <c r="C152" s="144"/>
      <c r="D152" s="162" t="s">
        <v>196</v>
      </c>
      <c r="E152" s="163"/>
      <c r="F152" s="164"/>
      <c r="G152" s="196"/>
      <c r="H152" s="147"/>
      <c r="I152" s="196"/>
      <c r="J152" s="53">
        <v>1</v>
      </c>
      <c r="K152" s="64" t="s">
        <v>10</v>
      </c>
      <c r="L152" s="147"/>
      <c r="M152" s="192"/>
      <c r="N152" s="193"/>
      <c r="O152" s="193"/>
      <c r="P152" s="193"/>
      <c r="Q152" s="193"/>
      <c r="R152" s="193"/>
      <c r="S152" s="193"/>
      <c r="T152" s="193"/>
      <c r="U152" s="193"/>
      <c r="V152" s="193"/>
      <c r="W152" s="193"/>
      <c r="X152" s="193"/>
      <c r="Y152" s="136"/>
      <c r="Z152" s="124">
        <f t="shared" si="3"/>
        <v>0</v>
      </c>
      <c r="AA152" s="124"/>
      <c r="AB152" s="141" t="s">
        <v>365</v>
      </c>
    </row>
    <row r="153" spans="2:28" ht="18.75" thickBot="1" x14ac:dyDescent="0.3">
      <c r="B153" s="144"/>
      <c r="C153" s="144"/>
      <c r="D153" s="162" t="s">
        <v>197</v>
      </c>
      <c r="E153" s="163"/>
      <c r="F153" s="164"/>
      <c r="G153" s="196"/>
      <c r="H153" s="147"/>
      <c r="I153" s="196"/>
      <c r="J153" s="53">
        <v>1</v>
      </c>
      <c r="K153" s="64" t="s">
        <v>10</v>
      </c>
      <c r="L153" s="147"/>
      <c r="M153" s="192"/>
      <c r="N153" s="193"/>
      <c r="O153" s="193"/>
      <c r="P153" s="193"/>
      <c r="Q153" s="193"/>
      <c r="R153" s="193"/>
      <c r="S153" s="193"/>
      <c r="T153" s="193"/>
      <c r="U153" s="193"/>
      <c r="V153" s="193"/>
      <c r="W153" s="193"/>
      <c r="X153" s="193"/>
      <c r="Y153" s="136"/>
      <c r="Z153" s="124">
        <f t="shared" si="3"/>
        <v>0</v>
      </c>
      <c r="AA153" s="124"/>
      <c r="AB153" s="141" t="s">
        <v>365</v>
      </c>
    </row>
    <row r="154" spans="2:28" ht="18.75" thickBot="1" x14ac:dyDescent="0.3">
      <c r="B154" s="144"/>
      <c r="C154" s="144"/>
      <c r="D154" s="162" t="s">
        <v>198</v>
      </c>
      <c r="E154" s="163"/>
      <c r="F154" s="164"/>
      <c r="G154" s="196"/>
      <c r="H154" s="147"/>
      <c r="I154" s="196"/>
      <c r="J154" s="53">
        <v>1</v>
      </c>
      <c r="K154" s="64" t="s">
        <v>10</v>
      </c>
      <c r="L154" s="147"/>
      <c r="M154" s="192"/>
      <c r="N154" s="193"/>
      <c r="O154" s="193"/>
      <c r="P154" s="193"/>
      <c r="Q154" s="193"/>
      <c r="R154" s="193"/>
      <c r="S154" s="193"/>
      <c r="T154" s="193"/>
      <c r="U154" s="193"/>
      <c r="V154" s="193"/>
      <c r="W154" s="193"/>
      <c r="X154" s="193"/>
      <c r="Y154" s="136"/>
      <c r="Z154" s="124">
        <f t="shared" si="3"/>
        <v>0</v>
      </c>
      <c r="AA154" s="124"/>
      <c r="AB154" s="141" t="s">
        <v>365</v>
      </c>
    </row>
    <row r="155" spans="2:28" ht="18.75" thickBot="1" x14ac:dyDescent="0.3">
      <c r="B155" s="144"/>
      <c r="C155" s="144"/>
      <c r="D155" s="162" t="s">
        <v>199</v>
      </c>
      <c r="E155" s="163"/>
      <c r="F155" s="164"/>
      <c r="G155" s="196"/>
      <c r="H155" s="147"/>
      <c r="I155" s="196"/>
      <c r="J155" s="53">
        <v>1</v>
      </c>
      <c r="K155" s="64" t="s">
        <v>10</v>
      </c>
      <c r="L155" s="147"/>
      <c r="M155" s="192"/>
      <c r="N155" s="193"/>
      <c r="O155" s="193"/>
      <c r="P155" s="193"/>
      <c r="Q155" s="193"/>
      <c r="R155" s="193"/>
      <c r="S155" s="193"/>
      <c r="T155" s="193"/>
      <c r="U155" s="193"/>
      <c r="V155" s="193"/>
      <c r="W155" s="193"/>
      <c r="X155" s="193"/>
      <c r="Y155" s="136"/>
      <c r="Z155" s="124">
        <f t="shared" si="3"/>
        <v>0</v>
      </c>
      <c r="AA155" s="124"/>
      <c r="AB155" s="141" t="s">
        <v>365</v>
      </c>
    </row>
    <row r="156" spans="2:28" ht="18.75" thickBot="1" x14ac:dyDescent="0.3">
      <c r="B156" s="144"/>
      <c r="C156" s="144"/>
      <c r="D156" s="162" t="s">
        <v>200</v>
      </c>
      <c r="E156" s="163"/>
      <c r="F156" s="164"/>
      <c r="G156" s="196"/>
      <c r="H156" s="147"/>
      <c r="I156" s="196"/>
      <c r="J156" s="53">
        <v>1</v>
      </c>
      <c r="K156" s="64" t="s">
        <v>10</v>
      </c>
      <c r="L156" s="147"/>
      <c r="M156" s="192"/>
      <c r="N156" s="193"/>
      <c r="O156" s="193"/>
      <c r="P156" s="193"/>
      <c r="Q156" s="193"/>
      <c r="R156" s="193"/>
      <c r="S156" s="193"/>
      <c r="T156" s="193"/>
      <c r="U156" s="193"/>
      <c r="V156" s="193"/>
      <c r="W156" s="193"/>
      <c r="X156" s="193"/>
      <c r="Y156" s="136"/>
      <c r="Z156" s="124">
        <f t="shared" si="3"/>
        <v>0</v>
      </c>
      <c r="AA156" s="124"/>
      <c r="AB156" s="141" t="s">
        <v>365</v>
      </c>
    </row>
    <row r="157" spans="2:28" ht="18.75" thickBot="1" x14ac:dyDescent="0.3">
      <c r="B157" s="144"/>
      <c r="C157" s="144"/>
      <c r="D157" s="162" t="s">
        <v>201</v>
      </c>
      <c r="E157" s="163"/>
      <c r="F157" s="164"/>
      <c r="G157" s="196"/>
      <c r="H157" s="147"/>
      <c r="I157" s="196"/>
      <c r="J157" s="53">
        <v>1</v>
      </c>
      <c r="K157" s="64" t="s">
        <v>10</v>
      </c>
      <c r="L157" s="147"/>
      <c r="M157" s="192"/>
      <c r="N157" s="193"/>
      <c r="O157" s="193"/>
      <c r="P157" s="193"/>
      <c r="Q157" s="193"/>
      <c r="R157" s="193"/>
      <c r="S157" s="193"/>
      <c r="T157" s="193"/>
      <c r="U157" s="193"/>
      <c r="V157" s="193"/>
      <c r="W157" s="193"/>
      <c r="X157" s="193"/>
      <c r="Y157" s="136"/>
      <c r="Z157" s="124">
        <f t="shared" si="3"/>
        <v>0</v>
      </c>
      <c r="AA157" s="124"/>
      <c r="AB157" s="141" t="s">
        <v>365</v>
      </c>
    </row>
    <row r="158" spans="2:28" ht="18.75" thickBot="1" x14ac:dyDescent="0.3">
      <c r="B158" s="145"/>
      <c r="C158" s="145"/>
      <c r="D158" s="162" t="s">
        <v>202</v>
      </c>
      <c r="E158" s="163"/>
      <c r="F158" s="164"/>
      <c r="G158" s="197"/>
      <c r="H158" s="148"/>
      <c r="I158" s="197"/>
      <c r="J158" s="65">
        <v>1</v>
      </c>
      <c r="K158" s="66" t="s">
        <v>10</v>
      </c>
      <c r="L158" s="148"/>
      <c r="M158" s="192"/>
      <c r="N158" s="193"/>
      <c r="O158" s="193"/>
      <c r="P158" s="193"/>
      <c r="Q158" s="193"/>
      <c r="R158" s="193"/>
      <c r="S158" s="193"/>
      <c r="T158" s="193"/>
      <c r="U158" s="193"/>
      <c r="V158" s="193"/>
      <c r="W158" s="193"/>
      <c r="X158" s="193"/>
      <c r="Y158" s="136"/>
      <c r="Z158" s="124">
        <f t="shared" si="3"/>
        <v>0</v>
      </c>
      <c r="AA158" s="124"/>
      <c r="AB158" s="141" t="s">
        <v>365</v>
      </c>
    </row>
    <row r="159" spans="2:28" ht="60" hidden="1" customHeight="1" thickBot="1" x14ac:dyDescent="0.3">
      <c r="B159" s="143" t="s">
        <v>208</v>
      </c>
      <c r="C159" s="143" t="s">
        <v>23</v>
      </c>
      <c r="D159" s="162" t="s">
        <v>209</v>
      </c>
      <c r="E159" s="163"/>
      <c r="F159" s="164"/>
      <c r="G159" s="195" t="s">
        <v>54</v>
      </c>
      <c r="H159" s="146" t="s">
        <v>204</v>
      </c>
      <c r="I159" s="198" t="s">
        <v>203</v>
      </c>
      <c r="J159" s="43">
        <v>2</v>
      </c>
      <c r="K159" s="43" t="s">
        <v>58</v>
      </c>
      <c r="L159" s="47" t="s">
        <v>69</v>
      </c>
      <c r="M159" s="152"/>
      <c r="N159" s="153"/>
      <c r="O159" s="153"/>
      <c r="P159" s="153"/>
      <c r="Q159" s="153"/>
      <c r="R159" s="154"/>
      <c r="S159" s="152"/>
      <c r="T159" s="153"/>
      <c r="U159" s="153"/>
      <c r="V159" s="153"/>
      <c r="W159" s="153"/>
      <c r="X159" s="153"/>
      <c r="Y159" s="58"/>
      <c r="Z159" s="124">
        <f t="shared" si="3"/>
        <v>0</v>
      </c>
      <c r="AA159" s="124"/>
      <c r="AB159" s="141" t="s">
        <v>365</v>
      </c>
    </row>
    <row r="160" spans="2:28" ht="60" customHeight="1" thickBot="1" x14ac:dyDescent="0.3">
      <c r="B160" s="144"/>
      <c r="C160" s="144"/>
      <c r="D160" s="162" t="s">
        <v>210</v>
      </c>
      <c r="E160" s="163"/>
      <c r="F160" s="164"/>
      <c r="G160" s="196"/>
      <c r="H160" s="147"/>
      <c r="I160" s="199"/>
      <c r="J160" s="43" t="s">
        <v>10</v>
      </c>
      <c r="K160" s="43" t="s">
        <v>10</v>
      </c>
      <c r="L160" s="47" t="s">
        <v>69</v>
      </c>
      <c r="M160" s="192"/>
      <c r="N160" s="193"/>
      <c r="O160" s="193"/>
      <c r="P160" s="193"/>
      <c r="Q160" s="193"/>
      <c r="R160" s="193"/>
      <c r="S160" s="193"/>
      <c r="T160" s="193"/>
      <c r="U160" s="193"/>
      <c r="V160" s="193"/>
      <c r="W160" s="193"/>
      <c r="X160" s="193"/>
      <c r="Y160" s="136"/>
      <c r="Z160" s="124" t="e">
        <f t="shared" si="3"/>
        <v>#VALUE!</v>
      </c>
      <c r="AA160" s="124"/>
      <c r="AB160" s="141" t="s">
        <v>365</v>
      </c>
    </row>
    <row r="161" spans="2:28" ht="60" customHeight="1" thickBot="1" x14ac:dyDescent="0.3">
      <c r="B161" s="144"/>
      <c r="C161" s="144"/>
      <c r="D161" s="162" t="s">
        <v>211</v>
      </c>
      <c r="E161" s="163"/>
      <c r="F161" s="164"/>
      <c r="G161" s="196"/>
      <c r="H161" s="147"/>
      <c r="I161" s="199"/>
      <c r="J161" s="43" t="s">
        <v>10</v>
      </c>
      <c r="K161" s="43" t="s">
        <v>10</v>
      </c>
      <c r="L161" s="47" t="s">
        <v>69</v>
      </c>
      <c r="M161" s="192"/>
      <c r="N161" s="193"/>
      <c r="O161" s="193"/>
      <c r="P161" s="193"/>
      <c r="Q161" s="193"/>
      <c r="R161" s="193"/>
      <c r="S161" s="193"/>
      <c r="T161" s="193"/>
      <c r="U161" s="193"/>
      <c r="V161" s="193"/>
      <c r="W161" s="193"/>
      <c r="X161" s="193"/>
      <c r="Y161" s="136"/>
      <c r="Z161" s="124" t="e">
        <f t="shared" si="3"/>
        <v>#VALUE!</v>
      </c>
      <c r="AA161" s="124"/>
      <c r="AB161" s="141" t="s">
        <v>365</v>
      </c>
    </row>
    <row r="162" spans="2:28" ht="60" customHeight="1" thickBot="1" x14ac:dyDescent="0.3">
      <c r="B162" s="144"/>
      <c r="C162" s="144"/>
      <c r="D162" s="162" t="s">
        <v>212</v>
      </c>
      <c r="E162" s="163"/>
      <c r="F162" s="164"/>
      <c r="G162" s="196"/>
      <c r="H162" s="147"/>
      <c r="I162" s="199"/>
      <c r="J162" s="43" t="s">
        <v>10</v>
      </c>
      <c r="K162" s="43" t="s">
        <v>10</v>
      </c>
      <c r="L162" s="47" t="s">
        <v>69</v>
      </c>
      <c r="M162" s="192"/>
      <c r="N162" s="193"/>
      <c r="O162" s="193"/>
      <c r="P162" s="193"/>
      <c r="Q162" s="193"/>
      <c r="R162" s="193"/>
      <c r="S162" s="193"/>
      <c r="T162" s="193"/>
      <c r="U162" s="193"/>
      <c r="V162" s="193"/>
      <c r="W162" s="193"/>
      <c r="X162" s="193"/>
      <c r="Y162" s="136"/>
      <c r="Z162" s="124" t="e">
        <f t="shared" si="3"/>
        <v>#VALUE!</v>
      </c>
      <c r="AA162" s="124"/>
      <c r="AB162" s="141" t="s">
        <v>365</v>
      </c>
    </row>
    <row r="163" spans="2:28" ht="60" customHeight="1" thickBot="1" x14ac:dyDescent="0.3">
      <c r="B163" s="144"/>
      <c r="C163" s="144"/>
      <c r="D163" s="162" t="s">
        <v>213</v>
      </c>
      <c r="E163" s="163"/>
      <c r="F163" s="164"/>
      <c r="G163" s="196"/>
      <c r="H163" s="147"/>
      <c r="I163" s="199"/>
      <c r="J163" s="43">
        <v>1</v>
      </c>
      <c r="K163" s="43" t="s">
        <v>61</v>
      </c>
      <c r="L163" s="47" t="s">
        <v>69</v>
      </c>
      <c r="M163" s="192"/>
      <c r="N163" s="193"/>
      <c r="O163" s="193"/>
      <c r="P163" s="193"/>
      <c r="Q163" s="193"/>
      <c r="R163" s="193"/>
      <c r="S163" s="193"/>
      <c r="T163" s="193"/>
      <c r="U163" s="193"/>
      <c r="V163" s="193"/>
      <c r="W163" s="193"/>
      <c r="X163" s="193"/>
      <c r="Y163" s="136"/>
      <c r="Z163" s="124">
        <f t="shared" si="3"/>
        <v>0</v>
      </c>
      <c r="AA163" s="124"/>
      <c r="AB163" s="141" t="s">
        <v>365</v>
      </c>
    </row>
    <row r="164" spans="2:28" ht="60" customHeight="1" thickBot="1" x14ac:dyDescent="0.3">
      <c r="B164" s="144"/>
      <c r="C164" s="144"/>
      <c r="D164" s="162" t="s">
        <v>214</v>
      </c>
      <c r="E164" s="163"/>
      <c r="F164" s="164"/>
      <c r="G164" s="196"/>
      <c r="H164" s="147"/>
      <c r="I164" s="199"/>
      <c r="J164" s="43">
        <v>1</v>
      </c>
      <c r="K164" s="43" t="s">
        <v>63</v>
      </c>
      <c r="L164" s="47" t="s">
        <v>69</v>
      </c>
      <c r="M164" s="192"/>
      <c r="N164" s="193"/>
      <c r="O164" s="193"/>
      <c r="P164" s="193"/>
      <c r="Q164" s="193"/>
      <c r="R164" s="193"/>
      <c r="S164" s="193"/>
      <c r="T164" s="193"/>
      <c r="U164" s="193"/>
      <c r="V164" s="193"/>
      <c r="W164" s="193"/>
      <c r="X164" s="193"/>
      <c r="Y164" s="136"/>
      <c r="Z164" s="124">
        <f t="shared" si="3"/>
        <v>0</v>
      </c>
      <c r="AA164" s="124"/>
      <c r="AB164" s="141" t="s">
        <v>365</v>
      </c>
    </row>
    <row r="165" spans="2:28" ht="60" customHeight="1" thickBot="1" x14ac:dyDescent="0.3">
      <c r="B165" s="144"/>
      <c r="C165" s="144"/>
      <c r="D165" s="162" t="s">
        <v>215</v>
      </c>
      <c r="E165" s="163"/>
      <c r="F165" s="164"/>
      <c r="G165" s="196"/>
      <c r="H165" s="147"/>
      <c r="I165" s="199"/>
      <c r="J165" s="43" t="s">
        <v>10</v>
      </c>
      <c r="K165" s="43" t="s">
        <v>10</v>
      </c>
      <c r="L165" s="47" t="s">
        <v>69</v>
      </c>
      <c r="M165" s="192"/>
      <c r="N165" s="193"/>
      <c r="O165" s="193"/>
      <c r="P165" s="193"/>
      <c r="Q165" s="193"/>
      <c r="R165" s="193"/>
      <c r="S165" s="193"/>
      <c r="T165" s="193"/>
      <c r="U165" s="193"/>
      <c r="V165" s="193"/>
      <c r="W165" s="193"/>
      <c r="X165" s="193"/>
      <c r="Y165" s="136"/>
      <c r="Z165" s="124" t="e">
        <f t="shared" si="3"/>
        <v>#VALUE!</v>
      </c>
      <c r="AA165" s="124"/>
      <c r="AB165" s="141" t="s">
        <v>365</v>
      </c>
    </row>
    <row r="166" spans="2:28" ht="60" customHeight="1" thickBot="1" x14ac:dyDescent="0.3">
      <c r="B166" s="144"/>
      <c r="C166" s="144"/>
      <c r="D166" s="162" t="s">
        <v>216</v>
      </c>
      <c r="E166" s="163"/>
      <c r="F166" s="164"/>
      <c r="G166" s="196"/>
      <c r="H166" s="147"/>
      <c r="I166" s="199"/>
      <c r="J166" s="43">
        <v>1</v>
      </c>
      <c r="K166" s="43" t="s">
        <v>63</v>
      </c>
      <c r="L166" s="47" t="s">
        <v>69</v>
      </c>
      <c r="M166" s="192"/>
      <c r="N166" s="193"/>
      <c r="O166" s="193"/>
      <c r="P166" s="193"/>
      <c r="Q166" s="193"/>
      <c r="R166" s="193"/>
      <c r="S166" s="193"/>
      <c r="T166" s="193"/>
      <c r="U166" s="193"/>
      <c r="V166" s="193"/>
      <c r="W166" s="193"/>
      <c r="X166" s="193"/>
      <c r="Y166" s="136"/>
      <c r="Z166" s="124">
        <f t="shared" si="3"/>
        <v>0</v>
      </c>
      <c r="AA166" s="124"/>
      <c r="AB166" s="141" t="s">
        <v>365</v>
      </c>
    </row>
    <row r="167" spans="2:28" ht="60" customHeight="1" thickBot="1" x14ac:dyDescent="0.3">
      <c r="B167" s="144"/>
      <c r="C167" s="144"/>
      <c r="D167" s="162" t="s">
        <v>217</v>
      </c>
      <c r="E167" s="163"/>
      <c r="F167" s="164"/>
      <c r="G167" s="196"/>
      <c r="H167" s="147"/>
      <c r="I167" s="199"/>
      <c r="J167" s="43">
        <v>1</v>
      </c>
      <c r="K167" s="43" t="s">
        <v>65</v>
      </c>
      <c r="L167" s="47" t="s">
        <v>69</v>
      </c>
      <c r="M167" s="192"/>
      <c r="N167" s="193"/>
      <c r="O167" s="193"/>
      <c r="P167" s="193"/>
      <c r="Q167" s="193"/>
      <c r="R167" s="193"/>
      <c r="S167" s="193"/>
      <c r="T167" s="193"/>
      <c r="U167" s="193"/>
      <c r="V167" s="193"/>
      <c r="W167" s="193"/>
      <c r="X167" s="193"/>
      <c r="Y167" s="136"/>
      <c r="Z167" s="124">
        <f t="shared" si="3"/>
        <v>0</v>
      </c>
      <c r="AA167" s="124"/>
      <c r="AB167" s="141" t="s">
        <v>365</v>
      </c>
    </row>
    <row r="168" spans="2:28" ht="60" customHeight="1" thickBot="1" x14ac:dyDescent="0.3">
      <c r="B168" s="144"/>
      <c r="C168" s="144"/>
      <c r="D168" s="162" t="s">
        <v>218</v>
      </c>
      <c r="E168" s="163"/>
      <c r="F168" s="164"/>
      <c r="G168" s="196"/>
      <c r="H168" s="147"/>
      <c r="I168" s="199"/>
      <c r="J168" s="43" t="s">
        <v>10</v>
      </c>
      <c r="K168" s="43" t="s">
        <v>10</v>
      </c>
      <c r="L168" s="47" t="s">
        <v>69</v>
      </c>
      <c r="M168" s="192"/>
      <c r="N168" s="193"/>
      <c r="O168" s="193"/>
      <c r="P168" s="193"/>
      <c r="Q168" s="193"/>
      <c r="R168" s="193"/>
      <c r="S168" s="193"/>
      <c r="T168" s="193"/>
      <c r="U168" s="193"/>
      <c r="V168" s="193"/>
      <c r="W168" s="193"/>
      <c r="X168" s="193"/>
      <c r="Y168" s="136"/>
      <c r="Z168" s="124" t="e">
        <f t="shared" si="3"/>
        <v>#VALUE!</v>
      </c>
      <c r="AA168" s="124"/>
      <c r="AB168" s="141" t="s">
        <v>365</v>
      </c>
    </row>
    <row r="169" spans="2:28" ht="60" customHeight="1" thickBot="1" x14ac:dyDescent="0.3">
      <c r="B169" s="144"/>
      <c r="C169" s="144"/>
      <c r="D169" s="162" t="s">
        <v>219</v>
      </c>
      <c r="E169" s="163"/>
      <c r="F169" s="164"/>
      <c r="G169" s="196"/>
      <c r="H169" s="147"/>
      <c r="I169" s="199"/>
      <c r="J169" s="43">
        <v>1</v>
      </c>
      <c r="K169" s="43" t="s">
        <v>10</v>
      </c>
      <c r="L169" s="47" t="s">
        <v>69</v>
      </c>
      <c r="M169" s="192"/>
      <c r="N169" s="193"/>
      <c r="O169" s="193"/>
      <c r="P169" s="193"/>
      <c r="Q169" s="193"/>
      <c r="R169" s="193"/>
      <c r="S169" s="193"/>
      <c r="T169" s="193"/>
      <c r="U169" s="193"/>
      <c r="V169" s="193"/>
      <c r="W169" s="193"/>
      <c r="X169" s="193"/>
      <c r="Y169" s="136"/>
      <c r="Z169" s="124">
        <f t="shared" si="3"/>
        <v>0</v>
      </c>
      <c r="AA169" s="124"/>
      <c r="AB169" s="141" t="s">
        <v>365</v>
      </c>
    </row>
    <row r="170" spans="2:28" ht="60" customHeight="1" thickBot="1" x14ac:dyDescent="0.3">
      <c r="B170" s="144"/>
      <c r="C170" s="144"/>
      <c r="D170" s="162" t="s">
        <v>220</v>
      </c>
      <c r="E170" s="163"/>
      <c r="F170" s="164"/>
      <c r="G170" s="196"/>
      <c r="H170" s="147"/>
      <c r="I170" s="199"/>
      <c r="J170" s="43" t="s">
        <v>10</v>
      </c>
      <c r="K170" s="43" t="s">
        <v>10</v>
      </c>
      <c r="L170" s="47" t="s">
        <v>69</v>
      </c>
      <c r="M170" s="192"/>
      <c r="N170" s="193"/>
      <c r="O170" s="193"/>
      <c r="P170" s="193"/>
      <c r="Q170" s="193"/>
      <c r="R170" s="193"/>
      <c r="S170" s="193"/>
      <c r="T170" s="193"/>
      <c r="U170" s="193"/>
      <c r="V170" s="193"/>
      <c r="W170" s="193"/>
      <c r="X170" s="193"/>
      <c r="Y170" s="136"/>
      <c r="Z170" s="124" t="e">
        <f t="shared" si="3"/>
        <v>#VALUE!</v>
      </c>
      <c r="AA170" s="124"/>
      <c r="AB170" s="141" t="s">
        <v>365</v>
      </c>
    </row>
    <row r="171" spans="2:28" ht="87" customHeight="1" thickBot="1" x14ac:dyDescent="0.3">
      <c r="B171" s="144"/>
      <c r="C171" s="144"/>
      <c r="D171" s="162" t="s">
        <v>221</v>
      </c>
      <c r="E171" s="163"/>
      <c r="F171" s="164"/>
      <c r="G171" s="196"/>
      <c r="H171" s="147"/>
      <c r="I171" s="199"/>
      <c r="J171" s="43" t="s">
        <v>10</v>
      </c>
      <c r="K171" s="43" t="s">
        <v>10</v>
      </c>
      <c r="L171" s="47" t="s">
        <v>69</v>
      </c>
      <c r="M171" s="192"/>
      <c r="N171" s="193"/>
      <c r="O171" s="193"/>
      <c r="P171" s="193"/>
      <c r="Q171" s="193"/>
      <c r="R171" s="193"/>
      <c r="S171" s="193"/>
      <c r="T171" s="193"/>
      <c r="U171" s="193"/>
      <c r="V171" s="193"/>
      <c r="W171" s="193"/>
      <c r="X171" s="193"/>
      <c r="Y171" s="136"/>
      <c r="Z171" s="124" t="e">
        <f t="shared" si="3"/>
        <v>#VALUE!</v>
      </c>
      <c r="AA171" s="124"/>
      <c r="AB171" s="141" t="s">
        <v>365</v>
      </c>
    </row>
    <row r="172" spans="2:28" ht="60" customHeight="1" thickBot="1" x14ac:dyDescent="0.3">
      <c r="B172" s="144"/>
      <c r="C172" s="144"/>
      <c r="D172" s="162" t="s">
        <v>222</v>
      </c>
      <c r="E172" s="163"/>
      <c r="F172" s="164"/>
      <c r="G172" s="196"/>
      <c r="H172" s="147"/>
      <c r="I172" s="199"/>
      <c r="J172" s="43">
        <v>1</v>
      </c>
      <c r="K172" s="43" t="s">
        <v>10</v>
      </c>
      <c r="L172" s="47" t="s">
        <v>69</v>
      </c>
      <c r="M172" s="192"/>
      <c r="N172" s="193"/>
      <c r="O172" s="193"/>
      <c r="P172" s="193"/>
      <c r="Q172" s="193"/>
      <c r="R172" s="193"/>
      <c r="S172" s="193"/>
      <c r="T172" s="193"/>
      <c r="U172" s="193"/>
      <c r="V172" s="193"/>
      <c r="W172" s="193"/>
      <c r="X172" s="193"/>
      <c r="Y172" s="136"/>
      <c r="Z172" s="124">
        <f t="shared" si="3"/>
        <v>0</v>
      </c>
      <c r="AA172" s="124"/>
      <c r="AB172" s="141" t="s">
        <v>365</v>
      </c>
    </row>
    <row r="173" spans="2:28" ht="60" customHeight="1" thickBot="1" x14ac:dyDescent="0.3">
      <c r="B173" s="144"/>
      <c r="C173" s="144"/>
      <c r="D173" s="162" t="s">
        <v>223</v>
      </c>
      <c r="E173" s="163"/>
      <c r="F173" s="164"/>
      <c r="G173" s="196"/>
      <c r="H173" s="147"/>
      <c r="I173" s="199"/>
      <c r="J173" s="43" t="s">
        <v>10</v>
      </c>
      <c r="K173" s="43" t="s">
        <v>10</v>
      </c>
      <c r="L173" s="47" t="s">
        <v>69</v>
      </c>
      <c r="M173" s="192"/>
      <c r="N173" s="193"/>
      <c r="O173" s="193"/>
      <c r="P173" s="193"/>
      <c r="Q173" s="193"/>
      <c r="R173" s="193"/>
      <c r="S173" s="193"/>
      <c r="T173" s="193"/>
      <c r="U173" s="193"/>
      <c r="V173" s="193"/>
      <c r="W173" s="193"/>
      <c r="X173" s="193"/>
      <c r="Y173" s="136"/>
      <c r="Z173" s="124" t="e">
        <f t="shared" si="3"/>
        <v>#VALUE!</v>
      </c>
      <c r="AA173" s="124"/>
      <c r="AB173" s="141" t="s">
        <v>365</v>
      </c>
    </row>
    <row r="174" spans="2:28" ht="60" customHeight="1" thickBot="1" x14ac:dyDescent="0.3">
      <c r="B174" s="144"/>
      <c r="C174" s="144"/>
      <c r="D174" s="162" t="s">
        <v>224</v>
      </c>
      <c r="E174" s="163"/>
      <c r="F174" s="164"/>
      <c r="G174" s="196"/>
      <c r="H174" s="147"/>
      <c r="I174" s="199"/>
      <c r="J174" s="43">
        <v>3</v>
      </c>
      <c r="K174" s="43" t="s">
        <v>227</v>
      </c>
      <c r="L174" s="47" t="s">
        <v>69</v>
      </c>
      <c r="M174" s="152"/>
      <c r="N174" s="153"/>
      <c r="O174" s="153"/>
      <c r="P174" s="154"/>
      <c r="Q174" s="153"/>
      <c r="R174" s="153"/>
      <c r="S174" s="153"/>
      <c r="T174" s="153"/>
      <c r="U174" s="152"/>
      <c r="V174" s="153"/>
      <c r="W174" s="153"/>
      <c r="X174" s="153"/>
      <c r="Y174" s="58"/>
      <c r="Z174" s="124">
        <f t="shared" si="3"/>
        <v>0</v>
      </c>
      <c r="AA174" s="124"/>
      <c r="AB174" s="141" t="s">
        <v>365</v>
      </c>
    </row>
    <row r="175" spans="2:28" ht="60" customHeight="1" thickBot="1" x14ac:dyDescent="0.3">
      <c r="B175" s="144"/>
      <c r="C175" s="144"/>
      <c r="D175" s="162" t="s">
        <v>225</v>
      </c>
      <c r="E175" s="163"/>
      <c r="F175" s="164"/>
      <c r="G175" s="196"/>
      <c r="H175" s="147"/>
      <c r="I175" s="199"/>
      <c r="J175" s="43" t="s">
        <v>10</v>
      </c>
      <c r="K175" s="43" t="s">
        <v>10</v>
      </c>
      <c r="L175" s="47" t="s">
        <v>69</v>
      </c>
      <c r="M175" s="192"/>
      <c r="N175" s="193"/>
      <c r="O175" s="193"/>
      <c r="P175" s="193"/>
      <c r="Q175" s="193"/>
      <c r="R175" s="193"/>
      <c r="S175" s="193"/>
      <c r="T175" s="193"/>
      <c r="U175" s="193"/>
      <c r="V175" s="193"/>
      <c r="W175" s="193"/>
      <c r="X175" s="193"/>
      <c r="Y175" s="136"/>
      <c r="Z175" s="124" t="e">
        <f t="shared" si="3"/>
        <v>#VALUE!</v>
      </c>
      <c r="AA175" s="124"/>
      <c r="AB175" s="141" t="s">
        <v>365</v>
      </c>
    </row>
    <row r="176" spans="2:28" ht="60" customHeight="1" thickBot="1" x14ac:dyDescent="0.3">
      <c r="B176" s="145"/>
      <c r="C176" s="145"/>
      <c r="D176" s="162" t="s">
        <v>226</v>
      </c>
      <c r="E176" s="163"/>
      <c r="F176" s="164"/>
      <c r="G176" s="197"/>
      <c r="H176" s="148"/>
      <c r="I176" s="200"/>
      <c r="J176" s="43">
        <v>1</v>
      </c>
      <c r="K176" s="43" t="s">
        <v>10</v>
      </c>
      <c r="L176" s="47" t="s">
        <v>69</v>
      </c>
      <c r="M176" s="192"/>
      <c r="N176" s="193"/>
      <c r="O176" s="193"/>
      <c r="P176" s="193"/>
      <c r="Q176" s="193"/>
      <c r="R176" s="193"/>
      <c r="S176" s="193"/>
      <c r="T176" s="193"/>
      <c r="U176" s="193"/>
      <c r="V176" s="193"/>
      <c r="W176" s="193"/>
      <c r="X176" s="193"/>
      <c r="Y176" s="136"/>
      <c r="Z176" s="124">
        <f t="shared" si="3"/>
        <v>0</v>
      </c>
      <c r="AA176" s="124"/>
      <c r="AB176" s="141" t="s">
        <v>365</v>
      </c>
    </row>
    <row r="177" spans="2:28" ht="45" hidden="1" customHeight="1" thickBot="1" x14ac:dyDescent="0.3">
      <c r="B177" s="143" t="s">
        <v>228</v>
      </c>
      <c r="C177" s="143" t="s">
        <v>23</v>
      </c>
      <c r="D177" s="162" t="s">
        <v>229</v>
      </c>
      <c r="E177" s="163"/>
      <c r="F177" s="164"/>
      <c r="G177" s="146" t="s">
        <v>54</v>
      </c>
      <c r="H177" s="146" t="s">
        <v>204</v>
      </c>
      <c r="I177" s="146" t="s">
        <v>203</v>
      </c>
      <c r="J177" s="43">
        <v>1</v>
      </c>
      <c r="K177" s="43" t="s">
        <v>10</v>
      </c>
      <c r="L177" s="146" t="s">
        <v>69</v>
      </c>
      <c r="M177" s="192"/>
      <c r="N177" s="193"/>
      <c r="O177" s="193"/>
      <c r="P177" s="193"/>
      <c r="Q177" s="193"/>
      <c r="R177" s="193"/>
      <c r="S177" s="193"/>
      <c r="T177" s="193"/>
      <c r="U177" s="193"/>
      <c r="V177" s="193"/>
      <c r="W177" s="193"/>
      <c r="X177" s="193"/>
      <c r="Y177" s="136"/>
      <c r="Z177" s="124">
        <f t="shared" si="3"/>
        <v>0</v>
      </c>
      <c r="AA177" s="124"/>
      <c r="AB177" s="141" t="s">
        <v>365</v>
      </c>
    </row>
    <row r="178" spans="2:28" ht="45" customHeight="1" thickBot="1" x14ac:dyDescent="0.3">
      <c r="B178" s="144"/>
      <c r="C178" s="144"/>
      <c r="D178" s="162" t="s">
        <v>230</v>
      </c>
      <c r="E178" s="163"/>
      <c r="F178" s="164"/>
      <c r="G178" s="147"/>
      <c r="H178" s="147"/>
      <c r="I178" s="147"/>
      <c r="J178" s="43">
        <v>1</v>
      </c>
      <c r="K178" s="43" t="s">
        <v>10</v>
      </c>
      <c r="L178" s="147"/>
      <c r="M178" s="192"/>
      <c r="N178" s="193"/>
      <c r="O178" s="193"/>
      <c r="P178" s="193"/>
      <c r="Q178" s="193"/>
      <c r="R178" s="193"/>
      <c r="S178" s="193"/>
      <c r="T178" s="193"/>
      <c r="U178" s="193"/>
      <c r="V178" s="193"/>
      <c r="W178" s="193"/>
      <c r="X178" s="193"/>
      <c r="Y178" s="136"/>
      <c r="Z178" s="124">
        <f t="shared" si="3"/>
        <v>0</v>
      </c>
      <c r="AA178" s="124"/>
      <c r="AB178" s="141" t="s">
        <v>365</v>
      </c>
    </row>
    <row r="179" spans="2:28" ht="45" customHeight="1" thickBot="1" x14ac:dyDescent="0.3">
      <c r="B179" s="144"/>
      <c r="C179" s="144"/>
      <c r="D179" s="162" t="s">
        <v>231</v>
      </c>
      <c r="E179" s="163"/>
      <c r="F179" s="164"/>
      <c r="G179" s="147"/>
      <c r="H179" s="147"/>
      <c r="I179" s="147"/>
      <c r="J179" s="43">
        <v>1</v>
      </c>
      <c r="K179" s="43" t="s">
        <v>10</v>
      </c>
      <c r="L179" s="147"/>
      <c r="M179" s="192"/>
      <c r="N179" s="193"/>
      <c r="O179" s="193"/>
      <c r="P179" s="193"/>
      <c r="Q179" s="193"/>
      <c r="R179" s="193"/>
      <c r="S179" s="193"/>
      <c r="T179" s="193"/>
      <c r="U179" s="193"/>
      <c r="V179" s="193"/>
      <c r="W179" s="193"/>
      <c r="X179" s="193"/>
      <c r="Y179" s="136"/>
      <c r="Z179" s="124">
        <f t="shared" si="3"/>
        <v>0</v>
      </c>
      <c r="AA179" s="124"/>
      <c r="AB179" s="141" t="s">
        <v>365</v>
      </c>
    </row>
    <row r="180" spans="2:28" ht="45" customHeight="1" thickBot="1" x14ac:dyDescent="0.3">
      <c r="B180" s="144"/>
      <c r="C180" s="144"/>
      <c r="D180" s="162" t="s">
        <v>232</v>
      </c>
      <c r="E180" s="163"/>
      <c r="F180" s="164"/>
      <c r="G180" s="147"/>
      <c r="H180" s="147"/>
      <c r="I180" s="147"/>
      <c r="J180" s="43">
        <v>1</v>
      </c>
      <c r="K180" s="43" t="s">
        <v>10</v>
      </c>
      <c r="L180" s="147"/>
      <c r="M180" s="192"/>
      <c r="N180" s="193"/>
      <c r="O180" s="193"/>
      <c r="P180" s="193"/>
      <c r="Q180" s="193"/>
      <c r="R180" s="193"/>
      <c r="S180" s="193"/>
      <c r="T180" s="193"/>
      <c r="U180" s="193"/>
      <c r="V180" s="193"/>
      <c r="W180" s="193"/>
      <c r="X180" s="193"/>
      <c r="Y180" s="136"/>
      <c r="Z180" s="124">
        <f t="shared" si="3"/>
        <v>0</v>
      </c>
      <c r="AA180" s="124"/>
      <c r="AB180" s="141" t="s">
        <v>365</v>
      </c>
    </row>
    <row r="181" spans="2:28" ht="45" customHeight="1" thickBot="1" x14ac:dyDescent="0.3">
      <c r="B181" s="144"/>
      <c r="C181" s="144"/>
      <c r="D181" s="162" t="s">
        <v>233</v>
      </c>
      <c r="E181" s="163"/>
      <c r="F181" s="164"/>
      <c r="G181" s="147"/>
      <c r="H181" s="147"/>
      <c r="I181" s="147"/>
      <c r="J181" s="43">
        <v>1</v>
      </c>
      <c r="K181" s="43" t="s">
        <v>10</v>
      </c>
      <c r="L181" s="147"/>
      <c r="M181" s="192"/>
      <c r="N181" s="193"/>
      <c r="O181" s="193"/>
      <c r="P181" s="193"/>
      <c r="Q181" s="193"/>
      <c r="R181" s="193"/>
      <c r="S181" s="193"/>
      <c r="T181" s="193"/>
      <c r="U181" s="193"/>
      <c r="V181" s="193"/>
      <c r="W181" s="193"/>
      <c r="X181" s="193"/>
      <c r="Y181" s="136"/>
      <c r="Z181" s="124">
        <f t="shared" si="3"/>
        <v>0</v>
      </c>
      <c r="AA181" s="124"/>
      <c r="AB181" s="141" t="s">
        <v>365</v>
      </c>
    </row>
    <row r="182" spans="2:28" ht="43.5" customHeight="1" thickBot="1" x14ac:dyDescent="0.3">
      <c r="B182" s="144"/>
      <c r="C182" s="144"/>
      <c r="D182" s="162" t="s">
        <v>234</v>
      </c>
      <c r="E182" s="163"/>
      <c r="F182" s="164"/>
      <c r="G182" s="147"/>
      <c r="H182" s="147"/>
      <c r="I182" s="147"/>
      <c r="J182" s="43">
        <v>1</v>
      </c>
      <c r="K182" s="43" t="s">
        <v>10</v>
      </c>
      <c r="L182" s="147"/>
      <c r="M182" s="192"/>
      <c r="N182" s="193"/>
      <c r="O182" s="193"/>
      <c r="P182" s="193"/>
      <c r="Q182" s="193"/>
      <c r="R182" s="193"/>
      <c r="S182" s="193"/>
      <c r="T182" s="193"/>
      <c r="U182" s="193"/>
      <c r="V182" s="193"/>
      <c r="W182" s="193"/>
      <c r="X182" s="193"/>
      <c r="Y182" s="136"/>
      <c r="Z182" s="124">
        <f t="shared" si="3"/>
        <v>0</v>
      </c>
      <c r="AA182" s="124"/>
      <c r="AB182" s="141" t="s">
        <v>365</v>
      </c>
    </row>
    <row r="183" spans="2:28" ht="27" customHeight="1" thickBot="1" x14ac:dyDescent="0.3">
      <c r="B183" s="144"/>
      <c r="C183" s="144"/>
      <c r="D183" s="162" t="s">
        <v>235</v>
      </c>
      <c r="E183" s="163"/>
      <c r="F183" s="164"/>
      <c r="G183" s="147"/>
      <c r="H183" s="147"/>
      <c r="I183" s="147"/>
      <c r="J183" s="43">
        <v>1</v>
      </c>
      <c r="K183" s="43" t="s">
        <v>10</v>
      </c>
      <c r="L183" s="147"/>
      <c r="M183" s="192"/>
      <c r="N183" s="193"/>
      <c r="O183" s="193"/>
      <c r="P183" s="193"/>
      <c r="Q183" s="193"/>
      <c r="R183" s="193"/>
      <c r="S183" s="193"/>
      <c r="T183" s="193"/>
      <c r="U183" s="193"/>
      <c r="V183" s="193"/>
      <c r="W183" s="193"/>
      <c r="X183" s="193"/>
      <c r="Y183" s="136"/>
      <c r="Z183" s="124">
        <f t="shared" si="3"/>
        <v>0</v>
      </c>
      <c r="AA183" s="124"/>
      <c r="AB183" s="141" t="s">
        <v>365</v>
      </c>
    </row>
    <row r="184" spans="2:28" ht="31.5" customHeight="1" thickBot="1" x14ac:dyDescent="0.3">
      <c r="B184" s="145"/>
      <c r="C184" s="145"/>
      <c r="D184" s="162" t="s">
        <v>236</v>
      </c>
      <c r="E184" s="163"/>
      <c r="F184" s="164"/>
      <c r="G184" s="148"/>
      <c r="H184" s="148"/>
      <c r="I184" s="148"/>
      <c r="J184" s="43">
        <v>1</v>
      </c>
      <c r="K184" s="43" t="s">
        <v>10</v>
      </c>
      <c r="L184" s="148"/>
      <c r="M184" s="192"/>
      <c r="N184" s="193"/>
      <c r="O184" s="193"/>
      <c r="P184" s="193"/>
      <c r="Q184" s="193"/>
      <c r="R184" s="193"/>
      <c r="S184" s="193"/>
      <c r="T184" s="193"/>
      <c r="U184" s="193"/>
      <c r="V184" s="193"/>
      <c r="W184" s="193"/>
      <c r="X184" s="193"/>
      <c r="Y184" s="139"/>
      <c r="Z184" s="125">
        <f t="shared" si="3"/>
        <v>0</v>
      </c>
      <c r="AA184" s="125"/>
      <c r="AB184" s="141" t="s">
        <v>365</v>
      </c>
    </row>
    <row r="185" spans="2:28" ht="72" hidden="1" customHeight="1" thickBot="1" x14ac:dyDescent="0.3">
      <c r="B185" s="8" t="s">
        <v>238</v>
      </c>
      <c r="C185" s="3" t="s">
        <v>23</v>
      </c>
      <c r="D185" s="162" t="s">
        <v>239</v>
      </c>
      <c r="E185" s="163"/>
      <c r="F185" s="164"/>
      <c r="G185" s="60" t="s">
        <v>54</v>
      </c>
      <c r="H185" s="43" t="s">
        <v>240</v>
      </c>
      <c r="I185" s="67" t="s">
        <v>241</v>
      </c>
      <c r="J185" s="61">
        <v>493</v>
      </c>
      <c r="K185" s="43" t="s">
        <v>10</v>
      </c>
      <c r="L185" s="68" t="s">
        <v>242</v>
      </c>
      <c r="M185" s="152"/>
      <c r="N185" s="153"/>
      <c r="O185" s="154"/>
      <c r="P185" s="153"/>
      <c r="Q185" s="153"/>
      <c r="R185" s="153"/>
      <c r="S185" s="152"/>
      <c r="T185" s="153"/>
      <c r="U185" s="154"/>
      <c r="V185" s="153"/>
      <c r="W185" s="153"/>
      <c r="X185" s="153"/>
      <c r="Y185" s="29"/>
      <c r="Z185" s="69">
        <f t="shared" si="3"/>
        <v>0</v>
      </c>
      <c r="AA185" s="126"/>
      <c r="AB185" s="141" t="s">
        <v>365</v>
      </c>
    </row>
    <row r="186" spans="2:28" ht="18.75" hidden="1" thickBot="1" x14ac:dyDescent="0.3">
      <c r="B186" s="99" t="s">
        <v>237</v>
      </c>
      <c r="C186" s="10"/>
      <c r="D186" s="192"/>
      <c r="E186" s="193"/>
      <c r="F186" s="194"/>
      <c r="G186" s="61"/>
      <c r="H186" s="68"/>
      <c r="I186" s="68"/>
      <c r="J186" s="61"/>
      <c r="K186" s="61"/>
      <c r="L186" s="68"/>
      <c r="M186" s="68"/>
      <c r="N186" s="68"/>
      <c r="O186" s="68"/>
      <c r="P186" s="68"/>
      <c r="Q186" s="68"/>
      <c r="R186" s="68"/>
      <c r="S186" s="68"/>
      <c r="T186" s="68"/>
      <c r="U186" s="68"/>
      <c r="V186" s="68"/>
      <c r="W186" s="68"/>
      <c r="X186" s="68"/>
      <c r="Y186" s="74"/>
      <c r="Z186" s="69" t="e">
        <f t="shared" si="3"/>
        <v>#DIV/0!</v>
      </c>
      <c r="AA186" s="126"/>
      <c r="AB186" s="141" t="s">
        <v>365</v>
      </c>
    </row>
    <row r="187" spans="2:28" ht="117" hidden="1" customHeight="1" thickBot="1" x14ac:dyDescent="0.3">
      <c r="B187" s="143" t="s">
        <v>247</v>
      </c>
      <c r="C187" s="143" t="s">
        <v>23</v>
      </c>
      <c r="D187" s="162" t="s">
        <v>246</v>
      </c>
      <c r="E187" s="163"/>
      <c r="F187" s="164"/>
      <c r="G187" s="146" t="s">
        <v>54</v>
      </c>
      <c r="H187" s="146" t="s">
        <v>253</v>
      </c>
      <c r="I187" s="146" t="s">
        <v>252</v>
      </c>
      <c r="J187" s="61">
        <v>4</v>
      </c>
      <c r="K187" s="70" t="s">
        <v>267</v>
      </c>
      <c r="L187" s="71" t="s">
        <v>248</v>
      </c>
      <c r="M187" s="152"/>
      <c r="N187" s="153"/>
      <c r="O187" s="154"/>
      <c r="P187" s="153"/>
      <c r="Q187" s="153"/>
      <c r="R187" s="153"/>
      <c r="S187" s="152"/>
      <c r="T187" s="153"/>
      <c r="U187" s="154"/>
      <c r="V187" s="153"/>
      <c r="W187" s="153"/>
      <c r="X187" s="153"/>
      <c r="Y187" s="46"/>
      <c r="Z187" s="69">
        <f t="shared" si="3"/>
        <v>0</v>
      </c>
      <c r="AA187" s="126"/>
      <c r="AB187" s="141" t="s">
        <v>365</v>
      </c>
    </row>
    <row r="188" spans="2:28" ht="70.5" customHeight="1" thickBot="1" x14ac:dyDescent="0.3">
      <c r="B188" s="144"/>
      <c r="C188" s="144"/>
      <c r="D188" s="162" t="s">
        <v>243</v>
      </c>
      <c r="E188" s="163"/>
      <c r="F188" s="164"/>
      <c r="G188" s="147"/>
      <c r="H188" s="147"/>
      <c r="I188" s="147"/>
      <c r="J188" s="61">
        <v>4</v>
      </c>
      <c r="K188" s="70" t="s">
        <v>267</v>
      </c>
      <c r="L188" s="72" t="s">
        <v>249</v>
      </c>
      <c r="M188" s="152"/>
      <c r="N188" s="153"/>
      <c r="O188" s="154"/>
      <c r="P188" s="153"/>
      <c r="Q188" s="153"/>
      <c r="R188" s="153"/>
      <c r="S188" s="152"/>
      <c r="T188" s="153"/>
      <c r="U188" s="154"/>
      <c r="V188" s="153"/>
      <c r="W188" s="153"/>
      <c r="X188" s="153"/>
      <c r="Y188" s="46"/>
      <c r="Z188" s="69">
        <f t="shared" si="3"/>
        <v>0</v>
      </c>
      <c r="AA188" s="126"/>
      <c r="AB188" s="141" t="s">
        <v>365</v>
      </c>
    </row>
    <row r="189" spans="2:28" ht="117" customHeight="1" thickBot="1" x14ac:dyDescent="0.3">
      <c r="B189" s="144"/>
      <c r="C189" s="144"/>
      <c r="D189" s="162" t="s">
        <v>244</v>
      </c>
      <c r="E189" s="163"/>
      <c r="F189" s="164"/>
      <c r="G189" s="147"/>
      <c r="H189" s="147"/>
      <c r="I189" s="147"/>
      <c r="J189" s="61">
        <v>4</v>
      </c>
      <c r="K189" s="70" t="s">
        <v>267</v>
      </c>
      <c r="L189" s="73" t="s">
        <v>250</v>
      </c>
      <c r="M189" s="152"/>
      <c r="N189" s="153"/>
      <c r="O189" s="154"/>
      <c r="P189" s="153"/>
      <c r="Q189" s="153"/>
      <c r="R189" s="153"/>
      <c r="S189" s="152"/>
      <c r="T189" s="153"/>
      <c r="U189" s="154"/>
      <c r="V189" s="153"/>
      <c r="W189" s="153"/>
      <c r="X189" s="153"/>
      <c r="Y189" s="46"/>
      <c r="Z189" s="69">
        <f t="shared" si="3"/>
        <v>0</v>
      </c>
      <c r="AA189" s="126"/>
      <c r="AB189" s="141" t="s">
        <v>365</v>
      </c>
    </row>
    <row r="190" spans="2:28" ht="93.75" customHeight="1" thickBot="1" x14ac:dyDescent="0.3">
      <c r="B190" s="145"/>
      <c r="C190" s="145"/>
      <c r="D190" s="162" t="s">
        <v>245</v>
      </c>
      <c r="E190" s="163"/>
      <c r="F190" s="164"/>
      <c r="G190" s="148"/>
      <c r="H190" s="148"/>
      <c r="I190" s="148"/>
      <c r="J190" s="61">
        <v>4</v>
      </c>
      <c r="K190" s="70" t="s">
        <v>267</v>
      </c>
      <c r="L190" s="73" t="s">
        <v>251</v>
      </c>
      <c r="M190" s="152"/>
      <c r="N190" s="153"/>
      <c r="O190" s="154"/>
      <c r="P190" s="153"/>
      <c r="Q190" s="153"/>
      <c r="R190" s="153"/>
      <c r="S190" s="152"/>
      <c r="T190" s="153"/>
      <c r="U190" s="154"/>
      <c r="V190" s="153"/>
      <c r="W190" s="153"/>
      <c r="X190" s="153"/>
      <c r="Y190" s="46"/>
      <c r="Z190" s="69">
        <f t="shared" si="3"/>
        <v>0</v>
      </c>
      <c r="AA190" s="126"/>
      <c r="AB190" s="141" t="s">
        <v>365</v>
      </c>
    </row>
    <row r="191" spans="2:28" ht="79.5" customHeight="1" thickBot="1" x14ac:dyDescent="0.3">
      <c r="B191" s="143" t="s">
        <v>260</v>
      </c>
      <c r="C191" s="143" t="s">
        <v>23</v>
      </c>
      <c r="D191" s="162" t="s">
        <v>263</v>
      </c>
      <c r="E191" s="163"/>
      <c r="F191" s="164"/>
      <c r="G191" s="146" t="s">
        <v>54</v>
      </c>
      <c r="H191" s="146" t="s">
        <v>204</v>
      </c>
      <c r="I191" s="146" t="s">
        <v>203</v>
      </c>
      <c r="J191" s="43">
        <v>1</v>
      </c>
      <c r="K191" s="70" t="s">
        <v>267</v>
      </c>
      <c r="L191" s="68" t="s">
        <v>261</v>
      </c>
      <c r="M191" s="152"/>
      <c r="N191" s="153"/>
      <c r="O191" s="154"/>
      <c r="P191" s="153"/>
      <c r="Q191" s="153"/>
      <c r="R191" s="153"/>
      <c r="S191" s="152"/>
      <c r="T191" s="153"/>
      <c r="U191" s="154"/>
      <c r="V191" s="153"/>
      <c r="W191" s="153"/>
      <c r="X191" s="153"/>
      <c r="Y191" s="46"/>
      <c r="Z191" s="69">
        <f t="shared" si="3"/>
        <v>0</v>
      </c>
      <c r="AA191" s="126"/>
      <c r="AB191" s="141" t="s">
        <v>365</v>
      </c>
    </row>
    <row r="192" spans="2:28" ht="87" customHeight="1" thickBot="1" x14ac:dyDescent="0.3">
      <c r="B192" s="144"/>
      <c r="C192" s="144"/>
      <c r="D192" s="162" t="s">
        <v>262</v>
      </c>
      <c r="E192" s="163"/>
      <c r="F192" s="164"/>
      <c r="G192" s="147"/>
      <c r="H192" s="147"/>
      <c r="I192" s="147"/>
      <c r="J192" s="43">
        <v>1</v>
      </c>
      <c r="K192" s="70" t="s">
        <v>267</v>
      </c>
      <c r="L192" s="68" t="s">
        <v>261</v>
      </c>
      <c r="M192" s="152"/>
      <c r="N192" s="153"/>
      <c r="O192" s="154"/>
      <c r="P192" s="153"/>
      <c r="Q192" s="153"/>
      <c r="R192" s="153"/>
      <c r="S192" s="152"/>
      <c r="T192" s="153"/>
      <c r="U192" s="154"/>
      <c r="V192" s="153"/>
      <c r="W192" s="153"/>
      <c r="X192" s="153"/>
      <c r="Y192" s="46"/>
      <c r="Z192" s="69">
        <f t="shared" si="3"/>
        <v>0</v>
      </c>
      <c r="AA192" s="126"/>
      <c r="AB192" s="141" t="s">
        <v>365</v>
      </c>
    </row>
    <row r="193" spans="2:28" ht="75" customHeight="1" thickBot="1" x14ac:dyDescent="0.3">
      <c r="B193" s="144"/>
      <c r="C193" s="144"/>
      <c r="D193" s="162" t="s">
        <v>258</v>
      </c>
      <c r="E193" s="163"/>
      <c r="F193" s="164"/>
      <c r="G193" s="148"/>
      <c r="H193" s="148"/>
      <c r="I193" s="148"/>
      <c r="J193" s="43">
        <v>1</v>
      </c>
      <c r="K193" s="70" t="s">
        <v>267</v>
      </c>
      <c r="L193" s="68" t="s">
        <v>261</v>
      </c>
      <c r="M193" s="152"/>
      <c r="N193" s="153"/>
      <c r="O193" s="154"/>
      <c r="P193" s="153"/>
      <c r="Q193" s="153"/>
      <c r="R193" s="153"/>
      <c r="S193" s="152"/>
      <c r="T193" s="153"/>
      <c r="U193" s="154"/>
      <c r="V193" s="153"/>
      <c r="W193" s="153"/>
      <c r="X193" s="153"/>
      <c r="Y193" s="46"/>
      <c r="Z193" s="69">
        <f t="shared" si="3"/>
        <v>0</v>
      </c>
      <c r="AA193" s="126"/>
      <c r="AB193" s="141" t="s">
        <v>365</v>
      </c>
    </row>
    <row r="194" spans="2:28" ht="80.25" customHeight="1" thickBot="1" x14ac:dyDescent="0.3">
      <c r="B194" s="144"/>
      <c r="C194" s="144"/>
      <c r="D194" s="162" t="s">
        <v>264</v>
      </c>
      <c r="E194" s="163"/>
      <c r="F194" s="164"/>
      <c r="G194" s="43" t="s">
        <v>54</v>
      </c>
      <c r="H194" s="68" t="s">
        <v>266</v>
      </c>
      <c r="I194" s="47" t="s">
        <v>112</v>
      </c>
      <c r="J194" s="61">
        <v>1</v>
      </c>
      <c r="K194" s="70" t="s">
        <v>267</v>
      </c>
      <c r="L194" s="47" t="s">
        <v>261</v>
      </c>
      <c r="M194" s="152"/>
      <c r="N194" s="153"/>
      <c r="O194" s="154"/>
      <c r="P194" s="153"/>
      <c r="Q194" s="153"/>
      <c r="R194" s="153"/>
      <c r="S194" s="152"/>
      <c r="T194" s="153"/>
      <c r="U194" s="154"/>
      <c r="V194" s="153"/>
      <c r="W194" s="153"/>
      <c r="X194" s="153"/>
      <c r="Y194" s="46"/>
      <c r="Z194" s="69">
        <f t="shared" si="3"/>
        <v>0</v>
      </c>
      <c r="AA194" s="126"/>
      <c r="AB194" s="141" t="s">
        <v>365</v>
      </c>
    </row>
    <row r="195" spans="2:28" ht="117" customHeight="1" thickBot="1" x14ac:dyDescent="0.3">
      <c r="B195" s="144"/>
      <c r="C195" s="144"/>
      <c r="D195" s="162" t="s">
        <v>265</v>
      </c>
      <c r="E195" s="163"/>
      <c r="F195" s="164"/>
      <c r="G195" s="43" t="s">
        <v>54</v>
      </c>
      <c r="H195" s="68" t="s">
        <v>268</v>
      </c>
      <c r="I195" s="47" t="s">
        <v>269</v>
      </c>
      <c r="J195" s="43">
        <v>1</v>
      </c>
      <c r="K195" s="70" t="s">
        <v>267</v>
      </c>
      <c r="L195" s="47" t="s">
        <v>261</v>
      </c>
      <c r="M195" s="152"/>
      <c r="N195" s="153"/>
      <c r="O195" s="154"/>
      <c r="P195" s="153"/>
      <c r="Q195" s="153"/>
      <c r="R195" s="153"/>
      <c r="S195" s="152"/>
      <c r="T195" s="153"/>
      <c r="U195" s="154"/>
      <c r="V195" s="153"/>
      <c r="W195" s="153"/>
      <c r="X195" s="153"/>
      <c r="Y195" s="46"/>
      <c r="Z195" s="69">
        <f t="shared" si="3"/>
        <v>0</v>
      </c>
      <c r="AA195" s="126"/>
      <c r="AB195" s="141" t="s">
        <v>365</v>
      </c>
    </row>
    <row r="196" spans="2:28" ht="117" customHeight="1" thickBot="1" x14ac:dyDescent="0.3">
      <c r="B196" s="144"/>
      <c r="C196" s="144"/>
      <c r="D196" s="162" t="s">
        <v>259</v>
      </c>
      <c r="E196" s="163"/>
      <c r="F196" s="164"/>
      <c r="G196" s="43" t="s">
        <v>54</v>
      </c>
      <c r="H196" s="68" t="s">
        <v>268</v>
      </c>
      <c r="I196" s="47" t="s">
        <v>269</v>
      </c>
      <c r="J196" s="43">
        <v>1</v>
      </c>
      <c r="K196" s="70" t="s">
        <v>267</v>
      </c>
      <c r="L196" s="47" t="s">
        <v>261</v>
      </c>
      <c r="M196" s="152"/>
      <c r="N196" s="153"/>
      <c r="O196" s="154"/>
      <c r="P196" s="153"/>
      <c r="Q196" s="153"/>
      <c r="R196" s="153"/>
      <c r="S196" s="152"/>
      <c r="T196" s="153"/>
      <c r="U196" s="154"/>
      <c r="V196" s="153"/>
      <c r="W196" s="153"/>
      <c r="X196" s="153"/>
      <c r="Y196" s="46"/>
      <c r="Z196" s="69">
        <f t="shared" si="3"/>
        <v>0</v>
      </c>
      <c r="AA196" s="126"/>
      <c r="AB196" s="141" t="s">
        <v>365</v>
      </c>
    </row>
    <row r="197" spans="2:28" ht="140.25" customHeight="1" thickBot="1" x14ac:dyDescent="0.3">
      <c r="B197" s="144"/>
      <c r="C197" s="144"/>
      <c r="D197" s="162" t="s">
        <v>254</v>
      </c>
      <c r="E197" s="163"/>
      <c r="F197" s="164"/>
      <c r="G197" s="43" t="s">
        <v>54</v>
      </c>
      <c r="H197" s="68" t="s">
        <v>268</v>
      </c>
      <c r="I197" s="47" t="s">
        <v>269</v>
      </c>
      <c r="J197" s="43">
        <v>1</v>
      </c>
      <c r="K197" s="70" t="s">
        <v>267</v>
      </c>
      <c r="L197" s="47" t="s">
        <v>261</v>
      </c>
      <c r="M197" s="152"/>
      <c r="N197" s="153"/>
      <c r="O197" s="154"/>
      <c r="P197" s="153"/>
      <c r="Q197" s="153"/>
      <c r="R197" s="153"/>
      <c r="S197" s="152"/>
      <c r="T197" s="153"/>
      <c r="U197" s="154"/>
      <c r="V197" s="153"/>
      <c r="W197" s="153"/>
      <c r="X197" s="153"/>
      <c r="Y197" s="46"/>
      <c r="Z197" s="69">
        <f t="shared" si="3"/>
        <v>0</v>
      </c>
      <c r="AA197" s="126"/>
      <c r="AB197" s="141" t="s">
        <v>365</v>
      </c>
    </row>
    <row r="198" spans="2:28" ht="140.25" customHeight="1" thickBot="1" x14ac:dyDescent="0.3">
      <c r="B198" s="144"/>
      <c r="C198" s="144"/>
      <c r="D198" s="162" t="s">
        <v>255</v>
      </c>
      <c r="E198" s="163"/>
      <c r="F198" s="164"/>
      <c r="G198" s="43" t="s">
        <v>54</v>
      </c>
      <c r="H198" s="68" t="s">
        <v>268</v>
      </c>
      <c r="I198" s="47" t="s">
        <v>269</v>
      </c>
      <c r="J198" s="43">
        <v>1</v>
      </c>
      <c r="K198" s="70" t="s">
        <v>267</v>
      </c>
      <c r="L198" s="47" t="s">
        <v>261</v>
      </c>
      <c r="M198" s="152"/>
      <c r="N198" s="153"/>
      <c r="O198" s="154"/>
      <c r="P198" s="153"/>
      <c r="Q198" s="153"/>
      <c r="R198" s="153"/>
      <c r="S198" s="152"/>
      <c r="T198" s="153"/>
      <c r="U198" s="154"/>
      <c r="V198" s="153"/>
      <c r="W198" s="153"/>
      <c r="X198" s="153"/>
      <c r="Y198" s="46"/>
      <c r="Z198" s="69">
        <f t="shared" si="3"/>
        <v>0</v>
      </c>
      <c r="AA198" s="126"/>
      <c r="AB198" s="141" t="s">
        <v>365</v>
      </c>
    </row>
    <row r="199" spans="2:28" ht="70.5" customHeight="1" thickBot="1" x14ac:dyDescent="0.3">
      <c r="B199" s="144"/>
      <c r="C199" s="144"/>
      <c r="D199" s="162" t="s">
        <v>256</v>
      </c>
      <c r="E199" s="163"/>
      <c r="F199" s="164"/>
      <c r="G199" s="46" t="s">
        <v>54</v>
      </c>
      <c r="H199" s="74" t="s">
        <v>204</v>
      </c>
      <c r="I199" s="75" t="s">
        <v>203</v>
      </c>
      <c r="J199" s="43">
        <v>1</v>
      </c>
      <c r="K199" s="70" t="s">
        <v>267</v>
      </c>
      <c r="L199" s="68" t="s">
        <v>261</v>
      </c>
      <c r="M199" s="152"/>
      <c r="N199" s="153"/>
      <c r="O199" s="154"/>
      <c r="P199" s="153"/>
      <c r="Q199" s="153"/>
      <c r="R199" s="153"/>
      <c r="S199" s="152"/>
      <c r="T199" s="153"/>
      <c r="U199" s="154"/>
      <c r="V199" s="153"/>
      <c r="W199" s="153"/>
      <c r="X199" s="153"/>
      <c r="Y199" s="46"/>
      <c r="Z199" s="69">
        <f t="shared" si="3"/>
        <v>0</v>
      </c>
      <c r="AA199" s="126"/>
      <c r="AB199" s="141" t="s">
        <v>365</v>
      </c>
    </row>
    <row r="200" spans="2:28" ht="117" customHeight="1" thickBot="1" x14ac:dyDescent="0.3">
      <c r="B200" s="145"/>
      <c r="C200" s="145"/>
      <c r="D200" s="162" t="s">
        <v>257</v>
      </c>
      <c r="E200" s="163"/>
      <c r="F200" s="164"/>
      <c r="G200" s="43" t="s">
        <v>54</v>
      </c>
      <c r="H200" s="47" t="s">
        <v>268</v>
      </c>
      <c r="I200" s="47" t="s">
        <v>269</v>
      </c>
      <c r="J200" s="61">
        <v>4</v>
      </c>
      <c r="K200" s="70" t="s">
        <v>267</v>
      </c>
      <c r="L200" s="47" t="s">
        <v>292</v>
      </c>
      <c r="M200" s="152"/>
      <c r="N200" s="153"/>
      <c r="O200" s="154"/>
      <c r="P200" s="153"/>
      <c r="Q200" s="153"/>
      <c r="R200" s="153"/>
      <c r="S200" s="152"/>
      <c r="T200" s="153"/>
      <c r="U200" s="154"/>
      <c r="V200" s="153"/>
      <c r="W200" s="153"/>
      <c r="X200" s="153"/>
      <c r="Y200" s="46"/>
      <c r="Z200" s="69">
        <f t="shared" si="3"/>
        <v>0</v>
      </c>
      <c r="AA200" s="126"/>
      <c r="AB200" s="141" t="s">
        <v>365</v>
      </c>
    </row>
    <row r="201" spans="2:28" ht="95.25" hidden="1" customHeight="1" thickBot="1" x14ac:dyDescent="0.3">
      <c r="B201" s="143" t="s">
        <v>307</v>
      </c>
      <c r="C201" s="143" t="s">
        <v>23</v>
      </c>
      <c r="D201" s="162" t="s">
        <v>270</v>
      </c>
      <c r="E201" s="163"/>
      <c r="F201" s="164"/>
      <c r="G201" s="43" t="s">
        <v>54</v>
      </c>
      <c r="H201" s="83" t="s">
        <v>293</v>
      </c>
      <c r="I201" s="47" t="s">
        <v>111</v>
      </c>
      <c r="J201" s="43">
        <v>4</v>
      </c>
      <c r="K201" s="70" t="s">
        <v>267</v>
      </c>
      <c r="L201" s="76" t="s">
        <v>282</v>
      </c>
      <c r="M201" s="152"/>
      <c r="N201" s="153"/>
      <c r="O201" s="154"/>
      <c r="P201" s="153"/>
      <c r="Q201" s="153"/>
      <c r="R201" s="153"/>
      <c r="S201" s="152"/>
      <c r="T201" s="153"/>
      <c r="U201" s="154"/>
      <c r="V201" s="152"/>
      <c r="W201" s="153"/>
      <c r="X201" s="153"/>
      <c r="Y201" s="46"/>
      <c r="Z201" s="69">
        <f t="shared" si="3"/>
        <v>0</v>
      </c>
      <c r="AA201" s="126"/>
      <c r="AB201" s="141" t="s">
        <v>365</v>
      </c>
    </row>
    <row r="202" spans="2:28" ht="16.5" customHeight="1" thickBot="1" x14ac:dyDescent="0.3">
      <c r="B202" s="144"/>
      <c r="C202" s="144"/>
      <c r="D202" s="173" t="s">
        <v>280</v>
      </c>
      <c r="E202" s="174"/>
      <c r="F202" s="188"/>
      <c r="G202" s="43" t="s">
        <v>54</v>
      </c>
      <c r="H202" s="83" t="s">
        <v>293</v>
      </c>
      <c r="I202" s="47" t="s">
        <v>111</v>
      </c>
      <c r="J202" s="43">
        <v>4</v>
      </c>
      <c r="K202" s="70" t="s">
        <v>267</v>
      </c>
      <c r="L202" s="77" t="s">
        <v>283</v>
      </c>
      <c r="M202" s="152"/>
      <c r="N202" s="153"/>
      <c r="O202" s="154"/>
      <c r="P202" s="153"/>
      <c r="Q202" s="153"/>
      <c r="R202" s="153"/>
      <c r="S202" s="152"/>
      <c r="T202" s="153"/>
      <c r="U202" s="154"/>
      <c r="V202" s="152"/>
      <c r="W202" s="153"/>
      <c r="X202" s="153"/>
      <c r="Y202" s="46"/>
      <c r="Z202" s="69">
        <f t="shared" si="3"/>
        <v>0</v>
      </c>
      <c r="AA202" s="126"/>
      <c r="AB202" s="141" t="s">
        <v>365</v>
      </c>
    </row>
    <row r="203" spans="2:28" ht="16.5" customHeight="1" thickBot="1" x14ac:dyDescent="0.3">
      <c r="B203" s="144"/>
      <c r="C203" s="144"/>
      <c r="D203" s="189" t="s">
        <v>281</v>
      </c>
      <c r="E203" s="190"/>
      <c r="F203" s="191"/>
      <c r="G203" s="43" t="s">
        <v>54</v>
      </c>
      <c r="H203" s="83" t="s">
        <v>293</v>
      </c>
      <c r="I203" s="47" t="s">
        <v>111</v>
      </c>
      <c r="J203" s="43">
        <v>4</v>
      </c>
      <c r="K203" s="70" t="s">
        <v>267</v>
      </c>
      <c r="L203" s="78" t="s">
        <v>283</v>
      </c>
      <c r="M203" s="152"/>
      <c r="N203" s="153"/>
      <c r="O203" s="154"/>
      <c r="P203" s="153"/>
      <c r="Q203" s="153"/>
      <c r="R203" s="153"/>
      <c r="S203" s="152"/>
      <c r="T203" s="153"/>
      <c r="U203" s="154"/>
      <c r="V203" s="152"/>
      <c r="W203" s="153"/>
      <c r="X203" s="153"/>
      <c r="Y203" s="46"/>
      <c r="Z203" s="69">
        <f t="shared" ref="Z203:Z235" si="4">COUNTIF(M203,"C")/J203</f>
        <v>0</v>
      </c>
      <c r="AA203" s="126"/>
      <c r="AB203" s="141" t="s">
        <v>365</v>
      </c>
    </row>
    <row r="204" spans="2:28" ht="326.25" customHeight="1" thickBot="1" x14ac:dyDescent="0.3">
      <c r="B204" s="144"/>
      <c r="C204" s="144"/>
      <c r="D204" s="179" t="s">
        <v>271</v>
      </c>
      <c r="E204" s="180"/>
      <c r="F204" s="181"/>
      <c r="G204" s="61" t="s">
        <v>54</v>
      </c>
      <c r="H204" s="47" t="s">
        <v>294</v>
      </c>
      <c r="I204" s="47" t="s">
        <v>295</v>
      </c>
      <c r="J204" s="61">
        <v>4</v>
      </c>
      <c r="K204" s="79" t="s">
        <v>267</v>
      </c>
      <c r="L204" s="63" t="s">
        <v>284</v>
      </c>
      <c r="M204" s="152"/>
      <c r="N204" s="153"/>
      <c r="O204" s="154"/>
      <c r="P204" s="153"/>
      <c r="Q204" s="153"/>
      <c r="R204" s="153"/>
      <c r="S204" s="152"/>
      <c r="T204" s="153"/>
      <c r="U204" s="154"/>
      <c r="V204" s="152"/>
      <c r="W204" s="153"/>
      <c r="X204" s="153"/>
      <c r="Y204" s="46"/>
      <c r="Z204" s="69">
        <f t="shared" si="4"/>
        <v>0</v>
      </c>
      <c r="AA204" s="126"/>
      <c r="AB204" s="141" t="s">
        <v>365</v>
      </c>
    </row>
    <row r="205" spans="2:28" ht="93.75" customHeight="1" thickBot="1" x14ac:dyDescent="0.3">
      <c r="B205" s="144"/>
      <c r="C205" s="144"/>
      <c r="D205" s="179" t="s">
        <v>272</v>
      </c>
      <c r="E205" s="180"/>
      <c r="F205" s="181"/>
      <c r="G205" s="61" t="s">
        <v>54</v>
      </c>
      <c r="H205" s="47" t="s">
        <v>296</v>
      </c>
      <c r="I205" s="47" t="s">
        <v>297</v>
      </c>
      <c r="J205" s="61">
        <v>4</v>
      </c>
      <c r="K205" s="79" t="s">
        <v>267</v>
      </c>
      <c r="L205" s="64" t="s">
        <v>285</v>
      </c>
      <c r="M205" s="152"/>
      <c r="N205" s="153"/>
      <c r="O205" s="154"/>
      <c r="P205" s="153"/>
      <c r="Q205" s="153"/>
      <c r="R205" s="153"/>
      <c r="S205" s="152"/>
      <c r="T205" s="153"/>
      <c r="U205" s="154"/>
      <c r="V205" s="152"/>
      <c r="W205" s="153"/>
      <c r="X205" s="153"/>
      <c r="Y205" s="46"/>
      <c r="Z205" s="69">
        <f t="shared" si="4"/>
        <v>0</v>
      </c>
      <c r="AA205" s="126"/>
      <c r="AB205" s="141" t="s">
        <v>365</v>
      </c>
    </row>
    <row r="206" spans="2:28" ht="47.25" customHeight="1" thickBot="1" x14ac:dyDescent="0.3">
      <c r="B206" s="144"/>
      <c r="C206" s="144"/>
      <c r="D206" s="179" t="s">
        <v>273</v>
      </c>
      <c r="E206" s="180"/>
      <c r="F206" s="181"/>
      <c r="G206" s="61" t="s">
        <v>54</v>
      </c>
      <c r="H206" s="47" t="s">
        <v>296</v>
      </c>
      <c r="I206" s="47" t="s">
        <v>297</v>
      </c>
      <c r="J206" s="61">
        <v>4</v>
      </c>
      <c r="K206" s="79" t="s">
        <v>267</v>
      </c>
      <c r="L206" s="64" t="s">
        <v>286</v>
      </c>
      <c r="M206" s="152"/>
      <c r="N206" s="153"/>
      <c r="O206" s="154"/>
      <c r="P206" s="153"/>
      <c r="Q206" s="153"/>
      <c r="R206" s="153"/>
      <c r="S206" s="152"/>
      <c r="T206" s="153"/>
      <c r="U206" s="154"/>
      <c r="V206" s="152"/>
      <c r="W206" s="153"/>
      <c r="X206" s="153"/>
      <c r="Y206" s="46"/>
      <c r="Z206" s="69">
        <f t="shared" si="4"/>
        <v>0</v>
      </c>
      <c r="AA206" s="126"/>
      <c r="AB206" s="141" t="s">
        <v>365</v>
      </c>
    </row>
    <row r="207" spans="2:28" ht="70.5" customHeight="1" thickBot="1" x14ac:dyDescent="0.3">
      <c r="B207" s="144"/>
      <c r="C207" s="144"/>
      <c r="D207" s="179" t="s">
        <v>274</v>
      </c>
      <c r="E207" s="180"/>
      <c r="F207" s="181"/>
      <c r="G207" s="61" t="s">
        <v>54</v>
      </c>
      <c r="H207" s="47" t="s">
        <v>296</v>
      </c>
      <c r="I207" s="47" t="s">
        <v>297</v>
      </c>
      <c r="J207" s="61">
        <v>4</v>
      </c>
      <c r="K207" s="79" t="s">
        <v>267</v>
      </c>
      <c r="L207" s="64" t="s">
        <v>287</v>
      </c>
      <c r="M207" s="152"/>
      <c r="N207" s="153"/>
      <c r="O207" s="154"/>
      <c r="P207" s="153"/>
      <c r="Q207" s="153"/>
      <c r="R207" s="153"/>
      <c r="S207" s="152"/>
      <c r="T207" s="153"/>
      <c r="U207" s="154"/>
      <c r="V207" s="152"/>
      <c r="W207" s="153"/>
      <c r="X207" s="153"/>
      <c r="Y207" s="46"/>
      <c r="Z207" s="69">
        <f t="shared" si="4"/>
        <v>0</v>
      </c>
      <c r="AA207" s="126"/>
      <c r="AB207" s="141" t="s">
        <v>365</v>
      </c>
    </row>
    <row r="208" spans="2:28" ht="70.5" customHeight="1" thickBot="1" x14ac:dyDescent="0.3">
      <c r="B208" s="144"/>
      <c r="C208" s="144"/>
      <c r="D208" s="179" t="s">
        <v>275</v>
      </c>
      <c r="E208" s="180"/>
      <c r="F208" s="181"/>
      <c r="G208" s="60" t="s">
        <v>54</v>
      </c>
      <c r="H208" s="47" t="s">
        <v>294</v>
      </c>
      <c r="I208" s="47" t="s">
        <v>295</v>
      </c>
      <c r="J208" s="43">
        <v>4</v>
      </c>
      <c r="K208" s="61" t="s">
        <v>267</v>
      </c>
      <c r="L208" s="64" t="s">
        <v>288</v>
      </c>
      <c r="M208" s="152"/>
      <c r="N208" s="153"/>
      <c r="O208" s="154"/>
      <c r="P208" s="153"/>
      <c r="Q208" s="153"/>
      <c r="R208" s="153"/>
      <c r="S208" s="152"/>
      <c r="T208" s="153"/>
      <c r="U208" s="154"/>
      <c r="V208" s="152"/>
      <c r="W208" s="153"/>
      <c r="X208" s="153"/>
      <c r="Y208" s="46"/>
      <c r="Z208" s="69">
        <f t="shared" si="4"/>
        <v>0</v>
      </c>
      <c r="AA208" s="126"/>
      <c r="AB208" s="141" t="s">
        <v>365</v>
      </c>
    </row>
    <row r="209" spans="2:28" ht="93.75" customHeight="1" thickBot="1" x14ac:dyDescent="0.3">
      <c r="B209" s="144"/>
      <c r="C209" s="144"/>
      <c r="D209" s="179" t="s">
        <v>276</v>
      </c>
      <c r="E209" s="180"/>
      <c r="F209" s="181"/>
      <c r="G209" s="43" t="s">
        <v>54</v>
      </c>
      <c r="H209" s="68" t="s">
        <v>294</v>
      </c>
      <c r="I209" s="47" t="s">
        <v>295</v>
      </c>
      <c r="J209" s="61">
        <v>4</v>
      </c>
      <c r="K209" s="60" t="s">
        <v>267</v>
      </c>
      <c r="L209" s="64" t="s">
        <v>289</v>
      </c>
      <c r="M209" s="152"/>
      <c r="N209" s="153"/>
      <c r="O209" s="154"/>
      <c r="P209" s="153"/>
      <c r="Q209" s="153"/>
      <c r="R209" s="153"/>
      <c r="S209" s="152"/>
      <c r="T209" s="153"/>
      <c r="U209" s="154"/>
      <c r="V209" s="152"/>
      <c r="W209" s="153"/>
      <c r="X209" s="153"/>
      <c r="Y209" s="46"/>
      <c r="Z209" s="69">
        <f t="shared" si="4"/>
        <v>0</v>
      </c>
      <c r="AA209" s="126"/>
      <c r="AB209" s="141" t="s">
        <v>365</v>
      </c>
    </row>
    <row r="210" spans="2:28" ht="72.75" thickBot="1" x14ac:dyDescent="0.3">
      <c r="B210" s="144"/>
      <c r="C210" s="144"/>
      <c r="D210" s="179" t="s">
        <v>277</v>
      </c>
      <c r="E210" s="180"/>
      <c r="F210" s="181"/>
      <c r="G210" s="61" t="s">
        <v>54</v>
      </c>
      <c r="H210" s="47" t="s">
        <v>277</v>
      </c>
      <c r="I210" s="47" t="s">
        <v>109</v>
      </c>
      <c r="J210" s="61">
        <v>4</v>
      </c>
      <c r="K210" s="60" t="s">
        <v>267</v>
      </c>
      <c r="L210" s="64" t="s">
        <v>290</v>
      </c>
      <c r="M210" s="152"/>
      <c r="N210" s="153"/>
      <c r="O210" s="154"/>
      <c r="P210" s="153"/>
      <c r="Q210" s="153"/>
      <c r="R210" s="153"/>
      <c r="S210" s="152"/>
      <c r="T210" s="153"/>
      <c r="U210" s="154"/>
      <c r="V210" s="152"/>
      <c r="W210" s="153"/>
      <c r="X210" s="153"/>
      <c r="Y210" s="46"/>
      <c r="Z210" s="69">
        <f t="shared" si="4"/>
        <v>0</v>
      </c>
      <c r="AA210" s="126"/>
      <c r="AB210" s="141" t="s">
        <v>365</v>
      </c>
    </row>
    <row r="211" spans="2:28" ht="47.25" customHeight="1" thickBot="1" x14ac:dyDescent="0.3">
      <c r="B211" s="145"/>
      <c r="C211" s="145"/>
      <c r="D211" s="182" t="s">
        <v>278</v>
      </c>
      <c r="E211" s="183"/>
      <c r="F211" s="184"/>
      <c r="G211" s="61" t="s">
        <v>54</v>
      </c>
      <c r="H211" s="47" t="s">
        <v>298</v>
      </c>
      <c r="I211" s="68" t="s">
        <v>299</v>
      </c>
      <c r="J211" s="43">
        <v>4</v>
      </c>
      <c r="K211" s="61" t="s">
        <v>267</v>
      </c>
      <c r="L211" s="81" t="s">
        <v>291</v>
      </c>
      <c r="M211" s="152"/>
      <c r="N211" s="153"/>
      <c r="O211" s="154"/>
      <c r="P211" s="153"/>
      <c r="Q211" s="153"/>
      <c r="R211" s="153"/>
      <c r="S211" s="152"/>
      <c r="T211" s="153"/>
      <c r="U211" s="154"/>
      <c r="V211" s="152"/>
      <c r="W211" s="153"/>
      <c r="X211" s="153"/>
      <c r="Y211" s="46"/>
      <c r="Z211" s="69">
        <f t="shared" si="4"/>
        <v>0</v>
      </c>
      <c r="AA211" s="126"/>
      <c r="AB211" s="141" t="s">
        <v>365</v>
      </c>
    </row>
    <row r="212" spans="2:28" ht="58.5" hidden="1" customHeight="1" thickBot="1" x14ac:dyDescent="0.3">
      <c r="B212" s="143" t="s">
        <v>279</v>
      </c>
      <c r="C212" s="158" t="s">
        <v>23</v>
      </c>
      <c r="D212" s="185" t="s">
        <v>305</v>
      </c>
      <c r="E212" s="186"/>
      <c r="F212" s="187"/>
      <c r="G212" s="39" t="s">
        <v>54</v>
      </c>
      <c r="H212" s="74" t="s">
        <v>314</v>
      </c>
      <c r="I212" s="75" t="s">
        <v>56</v>
      </c>
      <c r="J212" s="43">
        <v>4</v>
      </c>
      <c r="K212" s="61" t="s">
        <v>267</v>
      </c>
      <c r="L212" s="82" t="s">
        <v>308</v>
      </c>
      <c r="M212" s="152"/>
      <c r="N212" s="153"/>
      <c r="O212" s="154"/>
      <c r="P212" s="153"/>
      <c r="Q212" s="153"/>
      <c r="R212" s="153"/>
      <c r="S212" s="152"/>
      <c r="T212" s="153"/>
      <c r="U212" s="154"/>
      <c r="V212" s="152"/>
      <c r="W212" s="153"/>
      <c r="X212" s="153"/>
      <c r="Y212" s="46"/>
      <c r="Z212" s="69">
        <f t="shared" si="4"/>
        <v>0</v>
      </c>
      <c r="AA212" s="126"/>
      <c r="AB212" s="141" t="s">
        <v>365</v>
      </c>
    </row>
    <row r="213" spans="2:28" ht="58.5" customHeight="1" thickBot="1" x14ac:dyDescent="0.3">
      <c r="B213" s="144"/>
      <c r="C213" s="159"/>
      <c r="D213" s="173" t="s">
        <v>306</v>
      </c>
      <c r="E213" s="174"/>
      <c r="F213" s="175"/>
      <c r="G213" s="12" t="s">
        <v>54</v>
      </c>
      <c r="H213" s="6" t="s">
        <v>293</v>
      </c>
      <c r="I213" s="6" t="s">
        <v>111</v>
      </c>
      <c r="J213" s="67">
        <v>4</v>
      </c>
      <c r="K213" s="61" t="s">
        <v>267</v>
      </c>
      <c r="L213" s="82" t="s">
        <v>308</v>
      </c>
      <c r="M213" s="152"/>
      <c r="N213" s="153"/>
      <c r="O213" s="154"/>
      <c r="P213" s="153"/>
      <c r="Q213" s="153"/>
      <c r="R213" s="153"/>
      <c r="S213" s="152"/>
      <c r="T213" s="153"/>
      <c r="U213" s="154"/>
      <c r="V213" s="152"/>
      <c r="W213" s="153"/>
      <c r="X213" s="153"/>
      <c r="Y213" s="46"/>
      <c r="Z213" s="69">
        <f t="shared" si="4"/>
        <v>0</v>
      </c>
      <c r="AA213" s="126"/>
      <c r="AB213" s="141" t="s">
        <v>365</v>
      </c>
    </row>
    <row r="214" spans="2:28" ht="58.5" customHeight="1" thickBot="1" x14ac:dyDescent="0.3">
      <c r="B214" s="144"/>
      <c r="C214" s="159"/>
      <c r="D214" s="173" t="s">
        <v>300</v>
      </c>
      <c r="E214" s="174"/>
      <c r="F214" s="175"/>
      <c r="G214" s="12" t="s">
        <v>54</v>
      </c>
      <c r="H214" s="6" t="s">
        <v>315</v>
      </c>
      <c r="I214" s="6" t="s">
        <v>180</v>
      </c>
      <c r="J214" s="67">
        <v>4</v>
      </c>
      <c r="K214" s="61" t="s">
        <v>267</v>
      </c>
      <c r="L214" s="82" t="s">
        <v>309</v>
      </c>
      <c r="M214" s="152"/>
      <c r="N214" s="153"/>
      <c r="O214" s="154"/>
      <c r="P214" s="153"/>
      <c r="Q214" s="153"/>
      <c r="R214" s="153"/>
      <c r="S214" s="152"/>
      <c r="T214" s="153"/>
      <c r="U214" s="154"/>
      <c r="V214" s="152"/>
      <c r="W214" s="153"/>
      <c r="X214" s="153"/>
      <c r="Y214" s="46"/>
      <c r="Z214" s="69">
        <f t="shared" si="4"/>
        <v>0</v>
      </c>
      <c r="AA214" s="126"/>
      <c r="AB214" s="141" t="s">
        <v>365</v>
      </c>
    </row>
    <row r="215" spans="2:28" ht="58.5" customHeight="1" thickBot="1" x14ac:dyDescent="0.3">
      <c r="B215" s="144"/>
      <c r="C215" s="159"/>
      <c r="D215" s="173" t="s">
        <v>301</v>
      </c>
      <c r="E215" s="174"/>
      <c r="F215" s="175"/>
      <c r="G215" s="12" t="s">
        <v>54</v>
      </c>
      <c r="H215" s="6" t="s">
        <v>315</v>
      </c>
      <c r="I215" s="6" t="s">
        <v>180</v>
      </c>
      <c r="J215" s="67">
        <v>4</v>
      </c>
      <c r="K215" s="61" t="s">
        <v>267</v>
      </c>
      <c r="L215" s="82" t="s">
        <v>310</v>
      </c>
      <c r="M215" s="152"/>
      <c r="N215" s="153"/>
      <c r="O215" s="154"/>
      <c r="P215" s="153"/>
      <c r="Q215" s="153"/>
      <c r="R215" s="153"/>
      <c r="S215" s="152"/>
      <c r="T215" s="153"/>
      <c r="U215" s="154"/>
      <c r="V215" s="152"/>
      <c r="W215" s="153"/>
      <c r="X215" s="153"/>
      <c r="Y215" s="46"/>
      <c r="Z215" s="69">
        <f t="shared" si="4"/>
        <v>0</v>
      </c>
      <c r="AA215" s="126"/>
      <c r="AB215" s="141" t="s">
        <v>365</v>
      </c>
    </row>
    <row r="216" spans="2:28" ht="58.5" customHeight="1" thickBot="1" x14ac:dyDescent="0.3">
      <c r="B216" s="144"/>
      <c r="C216" s="159"/>
      <c r="D216" s="173" t="s">
        <v>302</v>
      </c>
      <c r="E216" s="174"/>
      <c r="F216" s="175"/>
      <c r="G216" s="12" t="s">
        <v>54</v>
      </c>
      <c r="H216" s="6" t="s">
        <v>315</v>
      </c>
      <c r="I216" s="6" t="s">
        <v>180</v>
      </c>
      <c r="J216" s="67">
        <v>4</v>
      </c>
      <c r="K216" s="61" t="s">
        <v>267</v>
      </c>
      <c r="L216" s="83" t="s">
        <v>311</v>
      </c>
      <c r="M216" s="152"/>
      <c r="N216" s="153"/>
      <c r="O216" s="154"/>
      <c r="P216" s="153"/>
      <c r="Q216" s="153"/>
      <c r="R216" s="153"/>
      <c r="S216" s="152"/>
      <c r="T216" s="153"/>
      <c r="U216" s="154"/>
      <c r="V216" s="152"/>
      <c r="W216" s="153"/>
      <c r="X216" s="153"/>
      <c r="Y216" s="46"/>
      <c r="Z216" s="69">
        <f t="shared" si="4"/>
        <v>0</v>
      </c>
      <c r="AA216" s="126"/>
      <c r="AB216" s="141" t="s">
        <v>365</v>
      </c>
    </row>
    <row r="217" spans="2:28" ht="58.5" customHeight="1" thickBot="1" x14ac:dyDescent="0.3">
      <c r="B217" s="144"/>
      <c r="C217" s="159"/>
      <c r="D217" s="173" t="s">
        <v>303</v>
      </c>
      <c r="E217" s="174"/>
      <c r="F217" s="175"/>
      <c r="G217" s="12" t="s">
        <v>54</v>
      </c>
      <c r="H217" s="6" t="s">
        <v>316</v>
      </c>
      <c r="I217" s="6" t="s">
        <v>317</v>
      </c>
      <c r="J217" s="67">
        <v>4</v>
      </c>
      <c r="K217" s="61" t="s">
        <v>267</v>
      </c>
      <c r="L217" s="68" t="s">
        <v>312</v>
      </c>
      <c r="M217" s="152"/>
      <c r="N217" s="153"/>
      <c r="O217" s="154"/>
      <c r="P217" s="153"/>
      <c r="Q217" s="153"/>
      <c r="R217" s="153"/>
      <c r="S217" s="152"/>
      <c r="T217" s="153"/>
      <c r="U217" s="154"/>
      <c r="V217" s="152"/>
      <c r="W217" s="153"/>
      <c r="X217" s="153"/>
      <c r="Y217" s="46"/>
      <c r="Z217" s="69">
        <f t="shared" si="4"/>
        <v>0</v>
      </c>
      <c r="AA217" s="126"/>
      <c r="AB217" s="141" t="s">
        <v>365</v>
      </c>
    </row>
    <row r="218" spans="2:28" ht="58.5" customHeight="1" thickBot="1" x14ac:dyDescent="0.3">
      <c r="B218" s="145"/>
      <c r="C218" s="160"/>
      <c r="D218" s="176" t="s">
        <v>304</v>
      </c>
      <c r="E218" s="177"/>
      <c r="F218" s="178"/>
      <c r="G218" s="84" t="s">
        <v>54</v>
      </c>
      <c r="H218" s="6" t="s">
        <v>316</v>
      </c>
      <c r="I218" s="6" t="s">
        <v>317</v>
      </c>
      <c r="J218" s="67">
        <v>4</v>
      </c>
      <c r="K218" s="61" t="s">
        <v>267</v>
      </c>
      <c r="L218" s="68" t="s">
        <v>313</v>
      </c>
      <c r="M218" s="152"/>
      <c r="N218" s="153"/>
      <c r="O218" s="154"/>
      <c r="P218" s="153"/>
      <c r="Q218" s="153"/>
      <c r="R218" s="153"/>
      <c r="S218" s="152"/>
      <c r="T218" s="153"/>
      <c r="U218" s="154"/>
      <c r="V218" s="152"/>
      <c r="W218" s="153"/>
      <c r="X218" s="153"/>
      <c r="Y218" s="46"/>
      <c r="Z218" s="69">
        <f t="shared" si="4"/>
        <v>0</v>
      </c>
      <c r="AA218" s="126"/>
      <c r="AB218" s="141" t="s">
        <v>365</v>
      </c>
    </row>
    <row r="219" spans="2:28" ht="72.75" hidden="1" thickBot="1" x14ac:dyDescent="0.3">
      <c r="B219" s="143" t="s">
        <v>318</v>
      </c>
      <c r="C219" s="143" t="s">
        <v>23</v>
      </c>
      <c r="D219" s="171" t="s">
        <v>319</v>
      </c>
      <c r="E219" s="171"/>
      <c r="F219" s="171"/>
      <c r="G219" s="8" t="s">
        <v>54</v>
      </c>
      <c r="H219" s="85" t="s">
        <v>253</v>
      </c>
      <c r="I219" s="83" t="s">
        <v>252</v>
      </c>
      <c r="J219" s="43">
        <v>4</v>
      </c>
      <c r="K219" s="61" t="s">
        <v>267</v>
      </c>
      <c r="L219" s="47" t="s">
        <v>330</v>
      </c>
      <c r="M219" s="152"/>
      <c r="N219" s="153"/>
      <c r="O219" s="154"/>
      <c r="P219" s="153"/>
      <c r="Q219" s="153"/>
      <c r="R219" s="153"/>
      <c r="S219" s="152"/>
      <c r="T219" s="153"/>
      <c r="U219" s="154"/>
      <c r="V219" s="152"/>
      <c r="W219" s="153"/>
      <c r="X219" s="153"/>
      <c r="Y219" s="46"/>
      <c r="Z219" s="69">
        <f t="shared" si="4"/>
        <v>0</v>
      </c>
      <c r="AA219" s="126"/>
      <c r="AB219" s="141" t="s">
        <v>365</v>
      </c>
    </row>
    <row r="220" spans="2:28" ht="32.25" customHeight="1" thickBot="1" x14ac:dyDescent="0.3">
      <c r="B220" s="144"/>
      <c r="C220" s="144"/>
      <c r="D220" s="161" t="s">
        <v>320</v>
      </c>
      <c r="E220" s="161"/>
      <c r="F220" s="161"/>
      <c r="G220" s="8" t="s">
        <v>54</v>
      </c>
      <c r="H220" s="85" t="s">
        <v>253</v>
      </c>
      <c r="I220" s="68" t="s">
        <v>252</v>
      </c>
      <c r="J220" s="43">
        <v>4</v>
      </c>
      <c r="K220" s="61" t="s">
        <v>267</v>
      </c>
      <c r="L220" s="47" t="s">
        <v>331</v>
      </c>
      <c r="M220" s="152"/>
      <c r="N220" s="153"/>
      <c r="O220" s="154"/>
      <c r="P220" s="153"/>
      <c r="Q220" s="153"/>
      <c r="R220" s="153"/>
      <c r="S220" s="152"/>
      <c r="T220" s="153"/>
      <c r="U220" s="154"/>
      <c r="V220" s="152"/>
      <c r="W220" s="153"/>
      <c r="X220" s="153"/>
      <c r="Y220" s="46"/>
      <c r="Z220" s="69">
        <f t="shared" si="4"/>
        <v>0</v>
      </c>
      <c r="AA220" s="126"/>
      <c r="AB220" s="141" t="s">
        <v>365</v>
      </c>
    </row>
    <row r="221" spans="2:28" ht="142.5" customHeight="1" thickBot="1" x14ac:dyDescent="0.3">
      <c r="B221" s="144"/>
      <c r="C221" s="144"/>
      <c r="D221" s="161" t="s">
        <v>321</v>
      </c>
      <c r="E221" s="161"/>
      <c r="F221" s="161"/>
      <c r="G221" s="8" t="s">
        <v>54</v>
      </c>
      <c r="H221" s="86" t="s">
        <v>253</v>
      </c>
      <c r="I221" s="47" t="s">
        <v>252</v>
      </c>
      <c r="J221" s="43">
        <v>4</v>
      </c>
      <c r="K221" s="61" t="s">
        <v>267</v>
      </c>
      <c r="L221" s="47" t="s">
        <v>332</v>
      </c>
      <c r="M221" s="152"/>
      <c r="N221" s="153"/>
      <c r="O221" s="154"/>
      <c r="P221" s="153"/>
      <c r="Q221" s="153"/>
      <c r="R221" s="153"/>
      <c r="S221" s="152"/>
      <c r="T221" s="153"/>
      <c r="U221" s="154"/>
      <c r="V221" s="152"/>
      <c r="W221" s="153"/>
      <c r="X221" s="153"/>
      <c r="Y221" s="46"/>
      <c r="Z221" s="69">
        <f t="shared" si="4"/>
        <v>0</v>
      </c>
      <c r="AA221" s="126"/>
      <c r="AB221" s="141" t="s">
        <v>365</v>
      </c>
    </row>
    <row r="222" spans="2:28" ht="95.25" customHeight="1" thickBot="1" x14ac:dyDescent="0.3">
      <c r="B222" s="144"/>
      <c r="C222" s="144"/>
      <c r="D222" s="161" t="s">
        <v>322</v>
      </c>
      <c r="E222" s="161"/>
      <c r="F222" s="161"/>
      <c r="G222" s="8" t="s">
        <v>54</v>
      </c>
      <c r="H222" s="86" t="s">
        <v>253</v>
      </c>
      <c r="I222" s="47" t="s">
        <v>252</v>
      </c>
      <c r="J222" s="43">
        <v>4</v>
      </c>
      <c r="K222" s="61" t="s">
        <v>267</v>
      </c>
      <c r="L222" s="47" t="s">
        <v>333</v>
      </c>
      <c r="M222" s="152"/>
      <c r="N222" s="153"/>
      <c r="O222" s="154"/>
      <c r="P222" s="153"/>
      <c r="Q222" s="153"/>
      <c r="R222" s="153"/>
      <c r="S222" s="152"/>
      <c r="T222" s="153"/>
      <c r="U222" s="154"/>
      <c r="V222" s="152"/>
      <c r="W222" s="153"/>
      <c r="X222" s="153"/>
      <c r="Y222" s="46"/>
      <c r="Z222" s="69">
        <f t="shared" si="4"/>
        <v>0</v>
      </c>
      <c r="AA222" s="126"/>
      <c r="AB222" s="141" t="s">
        <v>365</v>
      </c>
    </row>
    <row r="223" spans="2:28" ht="48" customHeight="1" thickBot="1" x14ac:dyDescent="0.3">
      <c r="B223" s="144"/>
      <c r="C223" s="144"/>
      <c r="D223" s="161" t="s">
        <v>323</v>
      </c>
      <c r="E223" s="161"/>
      <c r="F223" s="161"/>
      <c r="G223" s="8" t="s">
        <v>54</v>
      </c>
      <c r="H223" s="86" t="s">
        <v>327</v>
      </c>
      <c r="I223" s="47" t="s">
        <v>329</v>
      </c>
      <c r="J223" s="43">
        <v>4</v>
      </c>
      <c r="K223" s="61" t="s">
        <v>267</v>
      </c>
      <c r="L223" s="47" t="s">
        <v>334</v>
      </c>
      <c r="M223" s="152"/>
      <c r="N223" s="153"/>
      <c r="O223" s="154"/>
      <c r="P223" s="153"/>
      <c r="Q223" s="153"/>
      <c r="R223" s="153"/>
      <c r="S223" s="152"/>
      <c r="T223" s="153"/>
      <c r="U223" s="154"/>
      <c r="V223" s="152"/>
      <c r="W223" s="153"/>
      <c r="X223" s="153"/>
      <c r="Y223" s="46"/>
      <c r="Z223" s="69">
        <f t="shared" si="4"/>
        <v>0</v>
      </c>
      <c r="AA223" s="126"/>
      <c r="AB223" s="141" t="s">
        <v>365</v>
      </c>
    </row>
    <row r="224" spans="2:28" ht="32.25" customHeight="1" thickBot="1" x14ac:dyDescent="0.3">
      <c r="B224" s="144"/>
      <c r="C224" s="144"/>
      <c r="D224" s="161" t="s">
        <v>324</v>
      </c>
      <c r="E224" s="161"/>
      <c r="F224" s="161"/>
      <c r="G224" s="8" t="s">
        <v>54</v>
      </c>
      <c r="H224" s="87" t="s">
        <v>253</v>
      </c>
      <c r="I224" s="47" t="s">
        <v>252</v>
      </c>
      <c r="J224" s="43">
        <v>4</v>
      </c>
      <c r="K224" s="61" t="s">
        <v>267</v>
      </c>
      <c r="L224" s="47" t="s">
        <v>335</v>
      </c>
      <c r="M224" s="152"/>
      <c r="N224" s="153"/>
      <c r="O224" s="154"/>
      <c r="P224" s="153"/>
      <c r="Q224" s="153"/>
      <c r="R224" s="153"/>
      <c r="S224" s="152"/>
      <c r="T224" s="153"/>
      <c r="U224" s="154"/>
      <c r="V224" s="152"/>
      <c r="W224" s="153"/>
      <c r="X224" s="153"/>
      <c r="Y224" s="46"/>
      <c r="Z224" s="69">
        <f t="shared" si="4"/>
        <v>0</v>
      </c>
      <c r="AA224" s="126"/>
      <c r="AB224" s="141" t="s">
        <v>365</v>
      </c>
    </row>
    <row r="225" spans="2:28" ht="95.25" customHeight="1" thickBot="1" x14ac:dyDescent="0.3">
      <c r="B225" s="144"/>
      <c r="C225" s="144"/>
      <c r="D225" s="161" t="s">
        <v>325</v>
      </c>
      <c r="E225" s="161"/>
      <c r="F225" s="161"/>
      <c r="G225" s="8" t="s">
        <v>54</v>
      </c>
      <c r="H225" s="86" t="s">
        <v>327</v>
      </c>
      <c r="I225" s="47" t="s">
        <v>329</v>
      </c>
      <c r="J225" s="43">
        <v>4</v>
      </c>
      <c r="K225" s="61" t="s">
        <v>267</v>
      </c>
      <c r="L225" s="47" t="s">
        <v>336</v>
      </c>
      <c r="M225" s="152"/>
      <c r="N225" s="153"/>
      <c r="O225" s="154"/>
      <c r="P225" s="153"/>
      <c r="Q225" s="153"/>
      <c r="R225" s="153"/>
      <c r="S225" s="152"/>
      <c r="T225" s="153"/>
      <c r="U225" s="154"/>
      <c r="V225" s="152"/>
      <c r="W225" s="153"/>
      <c r="X225" s="153"/>
      <c r="Y225" s="46"/>
      <c r="Z225" s="69">
        <f t="shared" si="4"/>
        <v>0</v>
      </c>
      <c r="AA225" s="126"/>
      <c r="AB225" s="141" t="s">
        <v>365</v>
      </c>
    </row>
    <row r="226" spans="2:28" ht="142.5" customHeight="1" thickBot="1" x14ac:dyDescent="0.3">
      <c r="B226" s="145"/>
      <c r="C226" s="145"/>
      <c r="D226" s="168" t="s">
        <v>326</v>
      </c>
      <c r="E226" s="168"/>
      <c r="F226" s="168"/>
      <c r="G226" s="8" t="s">
        <v>54</v>
      </c>
      <c r="H226" s="86" t="s">
        <v>328</v>
      </c>
      <c r="I226" s="47" t="s">
        <v>329</v>
      </c>
      <c r="J226" s="43">
        <v>4</v>
      </c>
      <c r="K226" s="61" t="s">
        <v>267</v>
      </c>
      <c r="L226" s="47" t="s">
        <v>336</v>
      </c>
      <c r="M226" s="152"/>
      <c r="N226" s="153"/>
      <c r="O226" s="154"/>
      <c r="P226" s="153"/>
      <c r="Q226" s="153"/>
      <c r="R226" s="153"/>
      <c r="S226" s="152"/>
      <c r="T226" s="153"/>
      <c r="U226" s="154"/>
      <c r="V226" s="152"/>
      <c r="W226" s="153"/>
      <c r="X226" s="153"/>
      <c r="Y226" s="46"/>
      <c r="Z226" s="69">
        <f t="shared" si="4"/>
        <v>0</v>
      </c>
      <c r="AA226" s="126"/>
      <c r="AB226" s="141" t="s">
        <v>365</v>
      </c>
    </row>
    <row r="227" spans="2:28" ht="82.5" hidden="1" customHeight="1" thickBot="1" x14ac:dyDescent="0.3">
      <c r="B227" s="143" t="s">
        <v>340</v>
      </c>
      <c r="C227" s="158" t="s">
        <v>23</v>
      </c>
      <c r="D227" s="170" t="s">
        <v>337</v>
      </c>
      <c r="E227" s="171"/>
      <c r="F227" s="172"/>
      <c r="G227" s="43" t="s">
        <v>54</v>
      </c>
      <c r="H227" s="47" t="s">
        <v>293</v>
      </c>
      <c r="I227" s="68" t="s">
        <v>111</v>
      </c>
      <c r="J227" s="43">
        <v>4</v>
      </c>
      <c r="K227" s="43" t="s">
        <v>267</v>
      </c>
      <c r="L227" s="47" t="s">
        <v>341</v>
      </c>
      <c r="M227" s="152"/>
      <c r="N227" s="153"/>
      <c r="O227" s="154"/>
      <c r="P227" s="153"/>
      <c r="Q227" s="153"/>
      <c r="R227" s="153"/>
      <c r="S227" s="152"/>
      <c r="T227" s="153"/>
      <c r="U227" s="154"/>
      <c r="V227" s="152"/>
      <c r="W227" s="153"/>
      <c r="X227" s="153"/>
      <c r="Y227" s="46"/>
      <c r="Z227" s="69">
        <f t="shared" si="4"/>
        <v>0</v>
      </c>
      <c r="AA227" s="126"/>
      <c r="AB227" s="141" t="s">
        <v>365</v>
      </c>
    </row>
    <row r="228" spans="2:28" ht="82.5" customHeight="1" thickBot="1" x14ac:dyDescent="0.3">
      <c r="B228" s="144"/>
      <c r="C228" s="159"/>
      <c r="D228" s="165" t="s">
        <v>338</v>
      </c>
      <c r="E228" s="161"/>
      <c r="F228" s="166"/>
      <c r="G228" s="43" t="s">
        <v>54</v>
      </c>
      <c r="H228" s="47" t="s">
        <v>293</v>
      </c>
      <c r="I228" s="68" t="s">
        <v>111</v>
      </c>
      <c r="J228" s="43">
        <v>4</v>
      </c>
      <c r="K228" s="43" t="s">
        <v>267</v>
      </c>
      <c r="L228" s="47" t="s">
        <v>342</v>
      </c>
      <c r="M228" s="152"/>
      <c r="N228" s="153"/>
      <c r="O228" s="154"/>
      <c r="P228" s="153"/>
      <c r="Q228" s="153"/>
      <c r="R228" s="153"/>
      <c r="S228" s="152"/>
      <c r="T228" s="153"/>
      <c r="U228" s="154"/>
      <c r="V228" s="152"/>
      <c r="W228" s="153"/>
      <c r="X228" s="153"/>
      <c r="Y228" s="46"/>
      <c r="Z228" s="69">
        <f t="shared" si="4"/>
        <v>0</v>
      </c>
      <c r="AA228" s="126"/>
      <c r="AB228" s="141" t="s">
        <v>365</v>
      </c>
    </row>
    <row r="229" spans="2:28" ht="82.5" customHeight="1" thickBot="1" x14ac:dyDescent="0.3">
      <c r="B229" s="145"/>
      <c r="C229" s="160"/>
      <c r="D229" s="167" t="s">
        <v>339</v>
      </c>
      <c r="E229" s="168"/>
      <c r="F229" s="169"/>
      <c r="G229" s="43" t="s">
        <v>54</v>
      </c>
      <c r="H229" s="47" t="s">
        <v>328</v>
      </c>
      <c r="I229" s="88" t="s">
        <v>329</v>
      </c>
      <c r="J229" s="43">
        <v>4</v>
      </c>
      <c r="K229" s="43" t="s">
        <v>267</v>
      </c>
      <c r="L229" s="47" t="s">
        <v>343</v>
      </c>
      <c r="M229" s="152"/>
      <c r="N229" s="153"/>
      <c r="O229" s="154"/>
      <c r="P229" s="153"/>
      <c r="Q229" s="153"/>
      <c r="R229" s="153"/>
      <c r="S229" s="152"/>
      <c r="T229" s="153"/>
      <c r="U229" s="154"/>
      <c r="V229" s="152"/>
      <c r="W229" s="153"/>
      <c r="X229" s="153"/>
      <c r="Y229" s="46"/>
      <c r="Z229" s="69">
        <f t="shared" si="4"/>
        <v>0</v>
      </c>
      <c r="AA229" s="126"/>
      <c r="AB229" s="141" t="s">
        <v>365</v>
      </c>
    </row>
    <row r="230" spans="2:28" ht="82.5" hidden="1" customHeight="1" thickBot="1" x14ac:dyDescent="0.3">
      <c r="B230" s="143" t="s">
        <v>350</v>
      </c>
      <c r="C230" s="158" t="s">
        <v>23</v>
      </c>
      <c r="D230" s="170" t="s">
        <v>344</v>
      </c>
      <c r="E230" s="171"/>
      <c r="F230" s="172"/>
      <c r="G230" s="43" t="s">
        <v>54</v>
      </c>
      <c r="H230" s="47" t="s">
        <v>357</v>
      </c>
      <c r="I230" s="68" t="s">
        <v>358</v>
      </c>
      <c r="J230" s="43">
        <v>4</v>
      </c>
      <c r="K230" s="43" t="s">
        <v>267</v>
      </c>
      <c r="L230" s="47" t="s">
        <v>351</v>
      </c>
      <c r="M230" s="152"/>
      <c r="N230" s="153"/>
      <c r="O230" s="154"/>
      <c r="P230" s="153"/>
      <c r="Q230" s="153"/>
      <c r="R230" s="153"/>
      <c r="S230" s="152"/>
      <c r="T230" s="153"/>
      <c r="U230" s="154"/>
      <c r="V230" s="152"/>
      <c r="W230" s="153"/>
      <c r="X230" s="153"/>
      <c r="Y230" s="46"/>
      <c r="Z230" s="69">
        <f t="shared" si="4"/>
        <v>0</v>
      </c>
      <c r="AA230" s="126"/>
      <c r="AB230" s="141" t="s">
        <v>365</v>
      </c>
    </row>
    <row r="231" spans="2:28" ht="82.5" customHeight="1" thickBot="1" x14ac:dyDescent="0.3">
      <c r="B231" s="144"/>
      <c r="C231" s="159"/>
      <c r="D231" s="165" t="s">
        <v>345</v>
      </c>
      <c r="E231" s="161"/>
      <c r="F231" s="166"/>
      <c r="G231" s="43" t="s">
        <v>54</v>
      </c>
      <c r="H231" s="47" t="s">
        <v>357</v>
      </c>
      <c r="I231" s="68" t="s">
        <v>358</v>
      </c>
      <c r="J231" s="43">
        <v>4</v>
      </c>
      <c r="K231" s="43" t="s">
        <v>267</v>
      </c>
      <c r="L231" s="47" t="s">
        <v>352</v>
      </c>
      <c r="M231" s="152"/>
      <c r="N231" s="153"/>
      <c r="O231" s="154"/>
      <c r="P231" s="153"/>
      <c r="Q231" s="153"/>
      <c r="R231" s="153"/>
      <c r="S231" s="152"/>
      <c r="T231" s="153"/>
      <c r="U231" s="154"/>
      <c r="V231" s="152"/>
      <c r="W231" s="153"/>
      <c r="X231" s="153"/>
      <c r="Y231" s="46"/>
      <c r="Z231" s="69">
        <f t="shared" si="4"/>
        <v>0</v>
      </c>
      <c r="AA231" s="126"/>
      <c r="AB231" s="141" t="s">
        <v>365</v>
      </c>
    </row>
    <row r="232" spans="2:28" ht="82.5" customHeight="1" thickBot="1" x14ac:dyDescent="0.3">
      <c r="B232" s="144"/>
      <c r="C232" s="159"/>
      <c r="D232" s="165" t="s">
        <v>346</v>
      </c>
      <c r="E232" s="161"/>
      <c r="F232" s="166"/>
      <c r="G232" s="43" t="s">
        <v>54</v>
      </c>
      <c r="H232" s="47" t="s">
        <v>357</v>
      </c>
      <c r="I232" s="68" t="s">
        <v>358</v>
      </c>
      <c r="J232" s="43">
        <v>4</v>
      </c>
      <c r="K232" s="43" t="s">
        <v>267</v>
      </c>
      <c r="L232" s="47" t="s">
        <v>353</v>
      </c>
      <c r="M232" s="152"/>
      <c r="N232" s="153"/>
      <c r="O232" s="154"/>
      <c r="P232" s="153"/>
      <c r="Q232" s="153"/>
      <c r="R232" s="153"/>
      <c r="S232" s="152"/>
      <c r="T232" s="153"/>
      <c r="U232" s="154"/>
      <c r="V232" s="152"/>
      <c r="W232" s="153"/>
      <c r="X232" s="153"/>
      <c r="Y232" s="46"/>
      <c r="Z232" s="69">
        <f t="shared" si="4"/>
        <v>0</v>
      </c>
      <c r="AA232" s="126"/>
      <c r="AB232" s="141" t="s">
        <v>365</v>
      </c>
    </row>
    <row r="233" spans="2:28" ht="82.5" customHeight="1" thickBot="1" x14ac:dyDescent="0.3">
      <c r="B233" s="144"/>
      <c r="C233" s="159"/>
      <c r="D233" s="165" t="s">
        <v>347</v>
      </c>
      <c r="E233" s="161"/>
      <c r="F233" s="166"/>
      <c r="G233" s="43" t="s">
        <v>54</v>
      </c>
      <c r="H233" s="47" t="s">
        <v>357</v>
      </c>
      <c r="I233" s="68" t="s">
        <v>358</v>
      </c>
      <c r="J233" s="43">
        <v>4</v>
      </c>
      <c r="K233" s="43" t="s">
        <v>267</v>
      </c>
      <c r="L233" s="47" t="s">
        <v>354</v>
      </c>
      <c r="M233" s="152"/>
      <c r="N233" s="153"/>
      <c r="O233" s="154"/>
      <c r="P233" s="153"/>
      <c r="Q233" s="153"/>
      <c r="R233" s="153"/>
      <c r="S233" s="152"/>
      <c r="T233" s="153"/>
      <c r="U233" s="154"/>
      <c r="V233" s="152"/>
      <c r="W233" s="153"/>
      <c r="X233" s="153"/>
      <c r="Y233" s="46"/>
      <c r="Z233" s="69">
        <f t="shared" si="4"/>
        <v>0</v>
      </c>
      <c r="AA233" s="126"/>
      <c r="AB233" s="141" t="s">
        <v>365</v>
      </c>
    </row>
    <row r="234" spans="2:28" ht="82.5" customHeight="1" thickBot="1" x14ac:dyDescent="0.3">
      <c r="B234" s="144"/>
      <c r="C234" s="159"/>
      <c r="D234" s="165" t="s">
        <v>348</v>
      </c>
      <c r="E234" s="161"/>
      <c r="F234" s="166"/>
      <c r="G234" s="43" t="s">
        <v>54</v>
      </c>
      <c r="H234" s="47" t="s">
        <v>293</v>
      </c>
      <c r="I234" s="68" t="s">
        <v>359</v>
      </c>
      <c r="J234" s="43">
        <v>4</v>
      </c>
      <c r="K234" s="43" t="s">
        <v>267</v>
      </c>
      <c r="L234" s="47" t="s">
        <v>355</v>
      </c>
      <c r="M234" s="152"/>
      <c r="N234" s="153"/>
      <c r="O234" s="154"/>
      <c r="P234" s="153"/>
      <c r="Q234" s="153"/>
      <c r="R234" s="153"/>
      <c r="S234" s="152"/>
      <c r="T234" s="153"/>
      <c r="U234" s="154"/>
      <c r="V234" s="152"/>
      <c r="W234" s="153"/>
      <c r="X234" s="153"/>
      <c r="Y234" s="46"/>
      <c r="Z234" s="69">
        <f t="shared" si="4"/>
        <v>0</v>
      </c>
      <c r="AA234" s="126"/>
      <c r="AB234" s="141" t="s">
        <v>365</v>
      </c>
    </row>
    <row r="235" spans="2:28" ht="82.5" customHeight="1" thickBot="1" x14ac:dyDescent="0.3">
      <c r="B235" s="145"/>
      <c r="C235" s="160"/>
      <c r="D235" s="167" t="s">
        <v>349</v>
      </c>
      <c r="E235" s="168"/>
      <c r="F235" s="169"/>
      <c r="G235" s="43" t="s">
        <v>54</v>
      </c>
      <c r="H235" s="47" t="s">
        <v>293</v>
      </c>
      <c r="I235" s="68" t="s">
        <v>360</v>
      </c>
      <c r="J235" s="43">
        <v>4</v>
      </c>
      <c r="K235" s="43" t="s">
        <v>267</v>
      </c>
      <c r="L235" s="47" t="s">
        <v>356</v>
      </c>
      <c r="M235" s="152"/>
      <c r="N235" s="153"/>
      <c r="O235" s="154"/>
      <c r="P235" s="153"/>
      <c r="Q235" s="153"/>
      <c r="R235" s="153"/>
      <c r="S235" s="152"/>
      <c r="T235" s="153"/>
      <c r="U235" s="154"/>
      <c r="V235" s="152"/>
      <c r="W235" s="153"/>
      <c r="X235" s="153"/>
      <c r="Y235" s="43"/>
      <c r="Z235" s="69">
        <f t="shared" si="4"/>
        <v>0</v>
      </c>
      <c r="AA235" s="126"/>
      <c r="AB235" s="141" t="s">
        <v>365</v>
      </c>
    </row>
    <row r="236" spans="2:28" x14ac:dyDescent="0.25">
      <c r="I236" s="16" t="s">
        <v>367</v>
      </c>
      <c r="J236" s="17">
        <f>SUM(J10:J235)</f>
        <v>1041</v>
      </c>
      <c r="X236" s="15" t="s">
        <v>367</v>
      </c>
      <c r="Y236" s="14">
        <f>SUM(Y10:Y235)</f>
        <v>1</v>
      </c>
    </row>
    <row r="237" spans="2:28" hidden="1" x14ac:dyDescent="0.25"/>
    <row r="238" spans="2:28" hidden="1" x14ac:dyDescent="0.25"/>
    <row r="239" spans="2:28" ht="18.75" thickBot="1" x14ac:dyDescent="0.3"/>
    <row r="240" spans="2:28" ht="18.75" thickBot="1" x14ac:dyDescent="0.3">
      <c r="B240" s="152" t="s">
        <v>9</v>
      </c>
      <c r="C240" s="153"/>
      <c r="D240" s="153"/>
      <c r="E240" s="153"/>
      <c r="F240" s="153"/>
      <c r="G240" s="153"/>
      <c r="H240" s="153"/>
      <c r="I240" s="153"/>
      <c r="J240" s="284">
        <f>(Y236/J236)*100</f>
        <v>9.6061479346781942E-2</v>
      </c>
      <c r="K240" s="285"/>
      <c r="L240" s="285"/>
      <c r="M240" s="285"/>
      <c r="N240" s="285"/>
      <c r="O240" s="285"/>
      <c r="P240" s="285"/>
      <c r="Q240" s="286"/>
      <c r="R240" s="123"/>
      <c r="S240" s="123"/>
      <c r="T240" s="123"/>
      <c r="U240" s="123"/>
      <c r="V240" s="123"/>
      <c r="W240" s="123"/>
      <c r="X240" s="123"/>
      <c r="Y240" s="123"/>
      <c r="Z240" s="123"/>
      <c r="AA240" s="123"/>
    </row>
  </sheetData>
  <autoFilter ref="B8:AB236" xr:uid="{21C28DE0-B913-4D7F-B0C5-6AF30E2D0D05}">
    <filterColumn colId="0">
      <filters blank="1">
        <filter val="PLAN DE CAPACITACIONES INSTITUCIONALES"/>
        <filter val="PLAN DE DESARROLLO - CLIENTES"/>
      </filters>
    </filterColumn>
    <filterColumn colId="2" showButton="0"/>
    <filterColumn colId="3" showButton="0"/>
    <filterColumn colId="11" showButton="0"/>
    <filterColumn colId="12" showButton="0"/>
    <filterColumn colId="13" showButton="0"/>
    <filterColumn colId="14" showButton="0"/>
    <filterColumn colId="15" showButton="0"/>
    <filterColumn colId="16" showButton="0"/>
    <filterColumn colId="17" showButton="0"/>
    <filterColumn colId="18" showButton="0"/>
    <filterColumn colId="19" showButton="0"/>
    <filterColumn colId="20" showButton="0"/>
    <filterColumn colId="21" showButton="0"/>
  </autoFilter>
  <mergeCells count="733">
    <mergeCell ref="D142:F142"/>
    <mergeCell ref="D143:F143"/>
    <mergeCell ref="D144:F144"/>
    <mergeCell ref="D151:F151"/>
    <mergeCell ref="D175:F175"/>
    <mergeCell ref="D176:F176"/>
    <mergeCell ref="D177:F177"/>
    <mergeCell ref="D157:F157"/>
    <mergeCell ref="D158:F158"/>
    <mergeCell ref="D159:F159"/>
    <mergeCell ref="D145:F145"/>
    <mergeCell ref="D146:F146"/>
    <mergeCell ref="D147:F147"/>
    <mergeCell ref="D148:F148"/>
    <mergeCell ref="D149:F149"/>
    <mergeCell ref="D150:F150"/>
    <mergeCell ref="D133:F133"/>
    <mergeCell ref="D134:F134"/>
    <mergeCell ref="D135:F135"/>
    <mergeCell ref="D136:F136"/>
    <mergeCell ref="D137:F137"/>
    <mergeCell ref="D138:F138"/>
    <mergeCell ref="D139:F139"/>
    <mergeCell ref="D140:F140"/>
    <mergeCell ref="D141:F141"/>
    <mergeCell ref="C76:C143"/>
    <mergeCell ref="B76:B143"/>
    <mergeCell ref="D111:F111"/>
    <mergeCell ref="D169:F169"/>
    <mergeCell ref="D170:F170"/>
    <mergeCell ref="D171:F171"/>
    <mergeCell ref="D172:F172"/>
    <mergeCell ref="D173:F173"/>
    <mergeCell ref="D174:F174"/>
    <mergeCell ref="D160:F160"/>
    <mergeCell ref="D161:F161"/>
    <mergeCell ref="D162:F162"/>
    <mergeCell ref="D163:F163"/>
    <mergeCell ref="D164:F164"/>
    <mergeCell ref="D165:F165"/>
    <mergeCell ref="D166:F166"/>
    <mergeCell ref="D167:F167"/>
    <mergeCell ref="D168:F168"/>
    <mergeCell ref="D131:F131"/>
    <mergeCell ref="D152:F152"/>
    <mergeCell ref="D153:F153"/>
    <mergeCell ref="D154:F154"/>
    <mergeCell ref="D155:F155"/>
    <mergeCell ref="D156:F156"/>
    <mergeCell ref="G76:G143"/>
    <mergeCell ref="H76:H143"/>
    <mergeCell ref="I76:I143"/>
    <mergeCell ref="J88:J89"/>
    <mergeCell ref="K88:K89"/>
    <mergeCell ref="D94:F94"/>
    <mergeCell ref="D95:F95"/>
    <mergeCell ref="D96:F96"/>
    <mergeCell ref="D97:F97"/>
    <mergeCell ref="D98:F98"/>
    <mergeCell ref="D99:F99"/>
    <mergeCell ref="D100:F100"/>
    <mergeCell ref="D85:F85"/>
    <mergeCell ref="D86:F86"/>
    <mergeCell ref="D122:F122"/>
    <mergeCell ref="D123:F123"/>
    <mergeCell ref="D124:F124"/>
    <mergeCell ref="D125:F125"/>
    <mergeCell ref="D126:F126"/>
    <mergeCell ref="D127:F127"/>
    <mergeCell ref="D128:F128"/>
    <mergeCell ref="D129:F129"/>
    <mergeCell ref="D130:F130"/>
    <mergeCell ref="D132:F132"/>
    <mergeCell ref="M38:X38"/>
    <mergeCell ref="M39:X39"/>
    <mergeCell ref="M40:X40"/>
    <mergeCell ref="M41:X41"/>
    <mergeCell ref="M42:X42"/>
    <mergeCell ref="M43:X43"/>
    <mergeCell ref="M44:X44"/>
    <mergeCell ref="M45:X45"/>
    <mergeCell ref="M59:X59"/>
    <mergeCell ref="M60:X60"/>
    <mergeCell ref="M61:X61"/>
    <mergeCell ref="M62:X62"/>
    <mergeCell ref="M63:X63"/>
    <mergeCell ref="M64:X64"/>
    <mergeCell ref="M46:X46"/>
    <mergeCell ref="M47:X47"/>
    <mergeCell ref="M48:X48"/>
    <mergeCell ref="M49:X49"/>
    <mergeCell ref="D49:F49"/>
    <mergeCell ref="D50:F50"/>
    <mergeCell ref="D51:F51"/>
    <mergeCell ref="D52:F52"/>
    <mergeCell ref="D53:F53"/>
    <mergeCell ref="D58:F58"/>
    <mergeCell ref="M50:X50"/>
    <mergeCell ref="M51:X51"/>
    <mergeCell ref="M58:X58"/>
    <mergeCell ref="D116:F116"/>
    <mergeCell ref="D117:F117"/>
    <mergeCell ref="D118:F118"/>
    <mergeCell ref="D119:F119"/>
    <mergeCell ref="D120:F120"/>
    <mergeCell ref="D121:F121"/>
    <mergeCell ref="M65:X65"/>
    <mergeCell ref="M66:X66"/>
    <mergeCell ref="M52:X52"/>
    <mergeCell ref="M53:X53"/>
    <mergeCell ref="M54:X54"/>
    <mergeCell ref="M55:X55"/>
    <mergeCell ref="M56:X56"/>
    <mergeCell ref="M57:X57"/>
    <mergeCell ref="M67:X67"/>
    <mergeCell ref="M68:X68"/>
    <mergeCell ref="M69:X69"/>
    <mergeCell ref="M70:X70"/>
    <mergeCell ref="D101:F101"/>
    <mergeCell ref="D102:F102"/>
    <mergeCell ref="D103:F103"/>
    <mergeCell ref="D104:F104"/>
    <mergeCell ref="D105:F105"/>
    <mergeCell ref="L76:L143"/>
    <mergeCell ref="D106:F106"/>
    <mergeCell ref="D107:F107"/>
    <mergeCell ref="D108:F108"/>
    <mergeCell ref="D109:F109"/>
    <mergeCell ref="D110:F110"/>
    <mergeCell ref="D112:F112"/>
    <mergeCell ref="D113:F113"/>
    <mergeCell ref="D114:F114"/>
    <mergeCell ref="D115:F115"/>
    <mergeCell ref="D88:F88"/>
    <mergeCell ref="D89:F89"/>
    <mergeCell ref="D90:F90"/>
    <mergeCell ref="D91:F91"/>
    <mergeCell ref="D92:F92"/>
    <mergeCell ref="D93:F93"/>
    <mergeCell ref="D76:F76"/>
    <mergeCell ref="D77:F77"/>
    <mergeCell ref="D78:F78"/>
    <mergeCell ref="D79:F79"/>
    <mergeCell ref="D80:F80"/>
    <mergeCell ref="D81:F81"/>
    <mergeCell ref="D82:F82"/>
    <mergeCell ref="D83:F83"/>
    <mergeCell ref="D84:F84"/>
    <mergeCell ref="B240:I240"/>
    <mergeCell ref="J240:Q240"/>
    <mergeCell ref="D35:F35"/>
    <mergeCell ref="D36:F36"/>
    <mergeCell ref="D37:F37"/>
    <mergeCell ref="D38:F38"/>
    <mergeCell ref="D54:F54"/>
    <mergeCell ref="D55:F55"/>
    <mergeCell ref="D56:F56"/>
    <mergeCell ref="D39:F39"/>
    <mergeCell ref="D40:F40"/>
    <mergeCell ref="D41:F41"/>
    <mergeCell ref="D42:F42"/>
    <mergeCell ref="D43:F43"/>
    <mergeCell ref="D44:F44"/>
    <mergeCell ref="D45:F45"/>
    <mergeCell ref="D57:F57"/>
    <mergeCell ref="D87:F87"/>
    <mergeCell ref="C10:C37"/>
    <mergeCell ref="AJ7:AK7"/>
    <mergeCell ref="AJ2:AK2"/>
    <mergeCell ref="AJ3:AK3"/>
    <mergeCell ref="AJ4:AK4"/>
    <mergeCell ref="AJ5:AK5"/>
    <mergeCell ref="AJ6:AK6"/>
    <mergeCell ref="D32:F32"/>
    <mergeCell ref="D33:F33"/>
    <mergeCell ref="D34:F34"/>
    <mergeCell ref="M29:O29"/>
    <mergeCell ref="P29:R29"/>
    <mergeCell ref="S29:U29"/>
    <mergeCell ref="V29:X29"/>
    <mergeCell ref="M30:O30"/>
    <mergeCell ref="P30:R30"/>
    <mergeCell ref="S30:U30"/>
    <mergeCell ref="V30:X30"/>
    <mergeCell ref="I10:I37"/>
    <mergeCell ref="L10:L37"/>
    <mergeCell ref="D10:F10"/>
    <mergeCell ref="D11:F11"/>
    <mergeCell ref="D12:F12"/>
    <mergeCell ref="D13:F13"/>
    <mergeCell ref="M10:X10"/>
    <mergeCell ref="D2:P3"/>
    <mergeCell ref="D4:P4"/>
    <mergeCell ref="Q2:AB2"/>
    <mergeCell ref="Q3:AB3"/>
    <mergeCell ref="Q4:AB4"/>
    <mergeCell ref="B8:B9"/>
    <mergeCell ref="I8:I9"/>
    <mergeCell ref="C8:C9"/>
    <mergeCell ref="D8:F9"/>
    <mergeCell ref="J8:J9"/>
    <mergeCell ref="K8:K9"/>
    <mergeCell ref="L8:L9"/>
    <mergeCell ref="G8:G9"/>
    <mergeCell ref="H8:H9"/>
    <mergeCell ref="M8:X8"/>
    <mergeCell ref="Z8:Z9"/>
    <mergeCell ref="AB8:AB9"/>
    <mergeCell ref="B6:AB7"/>
    <mergeCell ref="AA8:AA9"/>
    <mergeCell ref="B2:C4"/>
    <mergeCell ref="B10:B37"/>
    <mergeCell ref="G10:G37"/>
    <mergeCell ref="H10:H37"/>
    <mergeCell ref="D27:F27"/>
    <mergeCell ref="D28:F28"/>
    <mergeCell ref="D29:F29"/>
    <mergeCell ref="D30:F30"/>
    <mergeCell ref="D31:F31"/>
    <mergeCell ref="D14:F14"/>
    <mergeCell ref="D15:F15"/>
    <mergeCell ref="D16:F16"/>
    <mergeCell ref="D17:F17"/>
    <mergeCell ref="D18:F18"/>
    <mergeCell ref="D19:F19"/>
    <mergeCell ref="D20:F20"/>
    <mergeCell ref="D21:F21"/>
    <mergeCell ref="D22:F22"/>
    <mergeCell ref="D23:F23"/>
    <mergeCell ref="D24:F24"/>
    <mergeCell ref="D25:F25"/>
    <mergeCell ref="D26:F26"/>
    <mergeCell ref="S37:U37"/>
    <mergeCell ref="V37:X37"/>
    <mergeCell ref="M31:X31"/>
    <mergeCell ref="M32:X32"/>
    <mergeCell ref="M33:X33"/>
    <mergeCell ref="M34:X34"/>
    <mergeCell ref="M35:X35"/>
    <mergeCell ref="M27:O27"/>
    <mergeCell ref="P27:R27"/>
    <mergeCell ref="S27:U27"/>
    <mergeCell ref="V27:X27"/>
    <mergeCell ref="M28:X28"/>
    <mergeCell ref="M11:R11"/>
    <mergeCell ref="S11:X11"/>
    <mergeCell ref="M12:X12"/>
    <mergeCell ref="P21:R21"/>
    <mergeCell ref="S21:U21"/>
    <mergeCell ref="V21:X21"/>
    <mergeCell ref="M22:X22"/>
    <mergeCell ref="M19:O19"/>
    <mergeCell ref="P19:R19"/>
    <mergeCell ref="S19:U19"/>
    <mergeCell ref="V19:X19"/>
    <mergeCell ref="M20:X20"/>
    <mergeCell ref="V13:X13"/>
    <mergeCell ref="M14:X14"/>
    <mergeCell ref="M15:X15"/>
    <mergeCell ref="M17:X17"/>
    <mergeCell ref="M18:X18"/>
    <mergeCell ref="M13:O13"/>
    <mergeCell ref="P13:R13"/>
    <mergeCell ref="S13:U13"/>
    <mergeCell ref="M23:X23"/>
    <mergeCell ref="M25:X25"/>
    <mergeCell ref="M26:O26"/>
    <mergeCell ref="P26:R26"/>
    <mergeCell ref="S26:U26"/>
    <mergeCell ref="V26:X26"/>
    <mergeCell ref="M21:O21"/>
    <mergeCell ref="C151:C158"/>
    <mergeCell ref="B151:B158"/>
    <mergeCell ref="G151:G158"/>
    <mergeCell ref="H151:H158"/>
    <mergeCell ref="I151:I158"/>
    <mergeCell ref="L151:L158"/>
    <mergeCell ref="M76:X76"/>
    <mergeCell ref="M77:X77"/>
    <mergeCell ref="M78:X78"/>
    <mergeCell ref="M79:X79"/>
    <mergeCell ref="M80:X80"/>
    <mergeCell ref="M81:X81"/>
    <mergeCell ref="M82:X82"/>
    <mergeCell ref="D46:F46"/>
    <mergeCell ref="M36:X36"/>
    <mergeCell ref="M37:O37"/>
    <mergeCell ref="P37:R37"/>
    <mergeCell ref="M83:X83"/>
    <mergeCell ref="M84:X84"/>
    <mergeCell ref="M85:X85"/>
    <mergeCell ref="M86:R86"/>
    <mergeCell ref="S86:X86"/>
    <mergeCell ref="M87:P87"/>
    <mergeCell ref="Q87:T87"/>
    <mergeCell ref="U87:X87"/>
    <mergeCell ref="M88:N89"/>
    <mergeCell ref="O88:P89"/>
    <mergeCell ref="Q88:R89"/>
    <mergeCell ref="S88:T89"/>
    <mergeCell ref="U88:V89"/>
    <mergeCell ref="W88:X89"/>
    <mergeCell ref="M90:R90"/>
    <mergeCell ref="S90:X90"/>
    <mergeCell ref="M91:X91"/>
    <mergeCell ref="M92:X92"/>
    <mergeCell ref="M93:X93"/>
    <mergeCell ref="M94:X94"/>
    <mergeCell ref="M95:X95"/>
    <mergeCell ref="M96:X96"/>
    <mergeCell ref="M97:X97"/>
    <mergeCell ref="M98:X98"/>
    <mergeCell ref="M99:X99"/>
    <mergeCell ref="M100:X100"/>
    <mergeCell ref="M101:X101"/>
    <mergeCell ref="M102:X102"/>
    <mergeCell ref="M103:X103"/>
    <mergeCell ref="M104:R104"/>
    <mergeCell ref="S104:X104"/>
    <mergeCell ref="M105:X105"/>
    <mergeCell ref="M106:X106"/>
    <mergeCell ref="M107:X107"/>
    <mergeCell ref="M109:X109"/>
    <mergeCell ref="M110:X110"/>
    <mergeCell ref="M111:X111"/>
    <mergeCell ref="M112:X112"/>
    <mergeCell ref="M113:X113"/>
    <mergeCell ref="M114:X114"/>
    <mergeCell ref="M115:X115"/>
    <mergeCell ref="M116:X116"/>
    <mergeCell ref="M117:X117"/>
    <mergeCell ref="M118:R118"/>
    <mergeCell ref="S118:X118"/>
    <mergeCell ref="M119:X119"/>
    <mergeCell ref="M120:X120"/>
    <mergeCell ref="M121:X121"/>
    <mergeCell ref="M122:X122"/>
    <mergeCell ref="M123:X123"/>
    <mergeCell ref="M124:X124"/>
    <mergeCell ref="M125:X125"/>
    <mergeCell ref="M126:X126"/>
    <mergeCell ref="M129:X129"/>
    <mergeCell ref="M130:R130"/>
    <mergeCell ref="S130:X130"/>
    <mergeCell ref="M131:X131"/>
    <mergeCell ref="M132:X132"/>
    <mergeCell ref="M133:X133"/>
    <mergeCell ref="M134:X134"/>
    <mergeCell ref="M135:X135"/>
    <mergeCell ref="M136:X136"/>
    <mergeCell ref="M137:X137"/>
    <mergeCell ref="M138:X138"/>
    <mergeCell ref="M139:X139"/>
    <mergeCell ref="M140:X140"/>
    <mergeCell ref="M141:X141"/>
    <mergeCell ref="M142:X142"/>
    <mergeCell ref="M143:X143"/>
    <mergeCell ref="M144:X144"/>
    <mergeCell ref="M151:X151"/>
    <mergeCell ref="M152:X152"/>
    <mergeCell ref="M153:X153"/>
    <mergeCell ref="M154:X154"/>
    <mergeCell ref="M155:X155"/>
    <mergeCell ref="M156:X156"/>
    <mergeCell ref="M157:X157"/>
    <mergeCell ref="P147:R147"/>
    <mergeCell ref="S147:U147"/>
    <mergeCell ref="V147:X147"/>
    <mergeCell ref="M148:O148"/>
    <mergeCell ref="P148:R148"/>
    <mergeCell ref="S148:U148"/>
    <mergeCell ref="V148:X148"/>
    <mergeCell ref="M145:X145"/>
    <mergeCell ref="C146:C150"/>
    <mergeCell ref="B146:B150"/>
    <mergeCell ref="G146:G150"/>
    <mergeCell ref="H146:H150"/>
    <mergeCell ref="I146:I150"/>
    <mergeCell ref="M146:O146"/>
    <mergeCell ref="P146:R146"/>
    <mergeCell ref="S146:U146"/>
    <mergeCell ref="V146:X146"/>
    <mergeCell ref="M147:O147"/>
    <mergeCell ref="M149:X149"/>
    <mergeCell ref="M150:X150"/>
    <mergeCell ref="C159:C176"/>
    <mergeCell ref="B159:B176"/>
    <mergeCell ref="G159:G176"/>
    <mergeCell ref="H159:H176"/>
    <mergeCell ref="I159:I176"/>
    <mergeCell ref="M159:R159"/>
    <mergeCell ref="S159:X159"/>
    <mergeCell ref="M174:P174"/>
    <mergeCell ref="Q174:T174"/>
    <mergeCell ref="U174:X174"/>
    <mergeCell ref="M160:X160"/>
    <mergeCell ref="M161:X161"/>
    <mergeCell ref="M162:X162"/>
    <mergeCell ref="M163:X163"/>
    <mergeCell ref="M164:X164"/>
    <mergeCell ref="M165:X165"/>
    <mergeCell ref="M175:X175"/>
    <mergeCell ref="M176:X176"/>
    <mergeCell ref="D186:F186"/>
    <mergeCell ref="D180:F180"/>
    <mergeCell ref="D181:F181"/>
    <mergeCell ref="M185:O185"/>
    <mergeCell ref="P185:R185"/>
    <mergeCell ref="M158:X158"/>
    <mergeCell ref="M166:X166"/>
    <mergeCell ref="M167:X167"/>
    <mergeCell ref="M168:X168"/>
    <mergeCell ref="M169:X169"/>
    <mergeCell ref="M170:X170"/>
    <mergeCell ref="M171:X171"/>
    <mergeCell ref="M172:X172"/>
    <mergeCell ref="M173:X173"/>
    <mergeCell ref="S185:U185"/>
    <mergeCell ref="V185:X185"/>
    <mergeCell ref="D178:F178"/>
    <mergeCell ref="D179:F179"/>
    <mergeCell ref="C177:C184"/>
    <mergeCell ref="B177:B184"/>
    <mergeCell ref="G177:G184"/>
    <mergeCell ref="H177:H184"/>
    <mergeCell ref="I177:I184"/>
    <mergeCell ref="L177:L184"/>
    <mergeCell ref="M177:X177"/>
    <mergeCell ref="M178:X178"/>
    <mergeCell ref="M179:X179"/>
    <mergeCell ref="M180:X180"/>
    <mergeCell ref="M181:X181"/>
    <mergeCell ref="M182:X182"/>
    <mergeCell ref="M183:X183"/>
    <mergeCell ref="M184:X184"/>
    <mergeCell ref="D182:F182"/>
    <mergeCell ref="D183:F183"/>
    <mergeCell ref="D184:F184"/>
    <mergeCell ref="D185:F185"/>
    <mergeCell ref="D201:F201"/>
    <mergeCell ref="D202:F202"/>
    <mergeCell ref="D203:F203"/>
    <mergeCell ref="D204:F204"/>
    <mergeCell ref="D205:F205"/>
    <mergeCell ref="D187:F187"/>
    <mergeCell ref="D188:F188"/>
    <mergeCell ref="D189:F189"/>
    <mergeCell ref="D190:F190"/>
    <mergeCell ref="D191:F191"/>
    <mergeCell ref="D192:F192"/>
    <mergeCell ref="D193:F193"/>
    <mergeCell ref="D194:F194"/>
    <mergeCell ref="D195:F195"/>
    <mergeCell ref="D196:F196"/>
    <mergeCell ref="D235:F235"/>
    <mergeCell ref="D224:F224"/>
    <mergeCell ref="D225:F225"/>
    <mergeCell ref="D226:F226"/>
    <mergeCell ref="D227:F227"/>
    <mergeCell ref="D228:F228"/>
    <mergeCell ref="D229:F229"/>
    <mergeCell ref="D230:F230"/>
    <mergeCell ref="D231:F231"/>
    <mergeCell ref="D232:F232"/>
    <mergeCell ref="M190:O190"/>
    <mergeCell ref="P190:R190"/>
    <mergeCell ref="B187:B190"/>
    <mergeCell ref="C187:C190"/>
    <mergeCell ref="G187:G190"/>
    <mergeCell ref="C201:C211"/>
    <mergeCell ref="B201:B211"/>
    <mergeCell ref="D233:F233"/>
    <mergeCell ref="D234:F234"/>
    <mergeCell ref="D215:F215"/>
    <mergeCell ref="D216:F216"/>
    <mergeCell ref="D217:F217"/>
    <mergeCell ref="D218:F218"/>
    <mergeCell ref="D219:F219"/>
    <mergeCell ref="D220:F220"/>
    <mergeCell ref="D221:F221"/>
    <mergeCell ref="D223:F223"/>
    <mergeCell ref="D206:F206"/>
    <mergeCell ref="D207:F207"/>
    <mergeCell ref="D208:F208"/>
    <mergeCell ref="D209:F209"/>
    <mergeCell ref="D210:F210"/>
    <mergeCell ref="D211:F211"/>
    <mergeCell ref="D212:F212"/>
    <mergeCell ref="M187:O187"/>
    <mergeCell ref="P187:R187"/>
    <mergeCell ref="S187:U187"/>
    <mergeCell ref="V187:X187"/>
    <mergeCell ref="M188:O188"/>
    <mergeCell ref="P188:R188"/>
    <mergeCell ref="S188:U188"/>
    <mergeCell ref="V188:X188"/>
    <mergeCell ref="M189:O189"/>
    <mergeCell ref="P189:R189"/>
    <mergeCell ref="S189:U189"/>
    <mergeCell ref="V189:X189"/>
    <mergeCell ref="S190:U190"/>
    <mergeCell ref="V190:X190"/>
    <mergeCell ref="V191:X191"/>
    <mergeCell ref="V192:X192"/>
    <mergeCell ref="C191:C200"/>
    <mergeCell ref="B191:B200"/>
    <mergeCell ref="G191:G193"/>
    <mergeCell ref="H191:H193"/>
    <mergeCell ref="I191:I193"/>
    <mergeCell ref="M191:O191"/>
    <mergeCell ref="P191:R191"/>
    <mergeCell ref="S191:U191"/>
    <mergeCell ref="M192:O192"/>
    <mergeCell ref="P192:R192"/>
    <mergeCell ref="S192:U192"/>
    <mergeCell ref="M193:O193"/>
    <mergeCell ref="D197:F197"/>
    <mergeCell ref="D198:F198"/>
    <mergeCell ref="D199:F199"/>
    <mergeCell ref="D200:F200"/>
    <mergeCell ref="P193:R193"/>
    <mergeCell ref="S193:U193"/>
    <mergeCell ref="H187:H190"/>
    <mergeCell ref="I187:I190"/>
    <mergeCell ref="M198:O198"/>
    <mergeCell ref="P198:R198"/>
    <mergeCell ref="S198:U198"/>
    <mergeCell ref="V198:X198"/>
    <mergeCell ref="M199:O199"/>
    <mergeCell ref="P199:R199"/>
    <mergeCell ref="S199:U199"/>
    <mergeCell ref="V193:X193"/>
    <mergeCell ref="M194:O194"/>
    <mergeCell ref="P194:R194"/>
    <mergeCell ref="S194:U194"/>
    <mergeCell ref="V194:X194"/>
    <mergeCell ref="M195:O195"/>
    <mergeCell ref="P195:R195"/>
    <mergeCell ref="S195:U195"/>
    <mergeCell ref="V195:X195"/>
    <mergeCell ref="M196:O196"/>
    <mergeCell ref="P196:R196"/>
    <mergeCell ref="S196:U196"/>
    <mergeCell ref="V196:X196"/>
    <mergeCell ref="M197:O197"/>
    <mergeCell ref="P197:R197"/>
    <mergeCell ref="S197:U197"/>
    <mergeCell ref="V197:X197"/>
    <mergeCell ref="V199:X199"/>
    <mergeCell ref="M200:O200"/>
    <mergeCell ref="P200:R200"/>
    <mergeCell ref="S200:U200"/>
    <mergeCell ref="V200:X200"/>
    <mergeCell ref="P202:R202"/>
    <mergeCell ref="S202:U202"/>
    <mergeCell ref="V202:X202"/>
    <mergeCell ref="M203:O203"/>
    <mergeCell ref="P203:R203"/>
    <mergeCell ref="S203:U203"/>
    <mergeCell ref="V203:X203"/>
    <mergeCell ref="M201:O201"/>
    <mergeCell ref="P201:R201"/>
    <mergeCell ref="S201:U201"/>
    <mergeCell ref="V201:X201"/>
    <mergeCell ref="M202:O202"/>
    <mergeCell ref="M204:O204"/>
    <mergeCell ref="P204:R204"/>
    <mergeCell ref="S204:U204"/>
    <mergeCell ref="V204:X204"/>
    <mergeCell ref="M205:O205"/>
    <mergeCell ref="P205:R205"/>
    <mergeCell ref="S205:U205"/>
    <mergeCell ref="V205:X205"/>
    <mergeCell ref="M206:O206"/>
    <mergeCell ref="P206:R206"/>
    <mergeCell ref="S206:U206"/>
    <mergeCell ref="V206:X206"/>
    <mergeCell ref="M207:O207"/>
    <mergeCell ref="P207:R207"/>
    <mergeCell ref="S207:U207"/>
    <mergeCell ref="V207:X207"/>
    <mergeCell ref="M208:O208"/>
    <mergeCell ref="P208:R208"/>
    <mergeCell ref="S208:U208"/>
    <mergeCell ref="V208:X208"/>
    <mergeCell ref="M209:O209"/>
    <mergeCell ref="P209:R209"/>
    <mergeCell ref="S209:U209"/>
    <mergeCell ref="V209:X209"/>
    <mergeCell ref="M210:O210"/>
    <mergeCell ref="P210:R210"/>
    <mergeCell ref="S210:U210"/>
    <mergeCell ref="V210:X210"/>
    <mergeCell ref="M211:O211"/>
    <mergeCell ref="P211:R211"/>
    <mergeCell ref="S211:U211"/>
    <mergeCell ref="V211:X211"/>
    <mergeCell ref="C212:C218"/>
    <mergeCell ref="V217:X217"/>
    <mergeCell ref="M218:O218"/>
    <mergeCell ref="P218:R218"/>
    <mergeCell ref="S218:U218"/>
    <mergeCell ref="V218:X218"/>
    <mergeCell ref="D213:F213"/>
    <mergeCell ref="D214:F214"/>
    <mergeCell ref="B212:B218"/>
    <mergeCell ref="M212:O212"/>
    <mergeCell ref="P212:R212"/>
    <mergeCell ref="S212:U212"/>
    <mergeCell ref="V212:X212"/>
    <mergeCell ref="M213:O213"/>
    <mergeCell ref="P213:R213"/>
    <mergeCell ref="S213:U213"/>
    <mergeCell ref="V213:X213"/>
    <mergeCell ref="M214:O214"/>
    <mergeCell ref="P214:R214"/>
    <mergeCell ref="S214:U214"/>
    <mergeCell ref="V214:X214"/>
    <mergeCell ref="M215:O215"/>
    <mergeCell ref="P215:R215"/>
    <mergeCell ref="S215:U215"/>
    <mergeCell ref="V215:X215"/>
    <mergeCell ref="M216:O216"/>
    <mergeCell ref="P216:R216"/>
    <mergeCell ref="S216:U216"/>
    <mergeCell ref="V216:X216"/>
    <mergeCell ref="M217:O217"/>
    <mergeCell ref="P217:R217"/>
    <mergeCell ref="S217:U217"/>
    <mergeCell ref="B219:B226"/>
    <mergeCell ref="M219:O219"/>
    <mergeCell ref="P219:R219"/>
    <mergeCell ref="S219:U219"/>
    <mergeCell ref="V219:X219"/>
    <mergeCell ref="M220:O220"/>
    <mergeCell ref="P220:R220"/>
    <mergeCell ref="S220:U220"/>
    <mergeCell ref="V220:X220"/>
    <mergeCell ref="M221:O221"/>
    <mergeCell ref="P221:R221"/>
    <mergeCell ref="S221:U221"/>
    <mergeCell ref="V221:X221"/>
    <mergeCell ref="M222:O222"/>
    <mergeCell ref="P222:R222"/>
    <mergeCell ref="S222:U222"/>
    <mergeCell ref="V222:X222"/>
    <mergeCell ref="M223:O223"/>
    <mergeCell ref="D222:F222"/>
    <mergeCell ref="P223:R223"/>
    <mergeCell ref="S223:U223"/>
    <mergeCell ref="V223:X223"/>
    <mergeCell ref="M224:O224"/>
    <mergeCell ref="M225:O225"/>
    <mergeCell ref="P225:R225"/>
    <mergeCell ref="S225:U225"/>
    <mergeCell ref="V225:X225"/>
    <mergeCell ref="M226:O226"/>
    <mergeCell ref="P226:R226"/>
    <mergeCell ref="S226:U226"/>
    <mergeCell ref="V226:X226"/>
    <mergeCell ref="C219:C226"/>
    <mergeCell ref="C227:C229"/>
    <mergeCell ref="B227:B229"/>
    <mergeCell ref="C230:C235"/>
    <mergeCell ref="B230:B235"/>
    <mergeCell ref="M227:O227"/>
    <mergeCell ref="P227:R227"/>
    <mergeCell ref="S227:U227"/>
    <mergeCell ref="V227:X227"/>
    <mergeCell ref="M228:O228"/>
    <mergeCell ref="P228:R228"/>
    <mergeCell ref="S228:U228"/>
    <mergeCell ref="V228:X228"/>
    <mergeCell ref="M229:O229"/>
    <mergeCell ref="P229:R229"/>
    <mergeCell ref="S229:U229"/>
    <mergeCell ref="V229:X229"/>
    <mergeCell ref="M230:O230"/>
    <mergeCell ref="P230:R230"/>
    <mergeCell ref="S230:U230"/>
    <mergeCell ref="V230:X230"/>
    <mergeCell ref="M231:O231"/>
    <mergeCell ref="P231:R231"/>
    <mergeCell ref="S231:U231"/>
    <mergeCell ref="V231:X231"/>
    <mergeCell ref="M235:O235"/>
    <mergeCell ref="P235:R235"/>
    <mergeCell ref="S235:U235"/>
    <mergeCell ref="V235:X235"/>
    <mergeCell ref="D71:F71"/>
    <mergeCell ref="D72:F72"/>
    <mergeCell ref="D73:F73"/>
    <mergeCell ref="D74:F74"/>
    <mergeCell ref="D75:F75"/>
    <mergeCell ref="M232:O232"/>
    <mergeCell ref="P232:R232"/>
    <mergeCell ref="S232:U232"/>
    <mergeCell ref="V232:X232"/>
    <mergeCell ref="M233:O233"/>
    <mergeCell ref="P233:R233"/>
    <mergeCell ref="S233:U233"/>
    <mergeCell ref="V233:X233"/>
    <mergeCell ref="M234:O234"/>
    <mergeCell ref="P234:R234"/>
    <mergeCell ref="S234:U234"/>
    <mergeCell ref="V234:X234"/>
    <mergeCell ref="P224:R224"/>
    <mergeCell ref="S224:U224"/>
    <mergeCell ref="V224:X224"/>
    <mergeCell ref="C38:C75"/>
    <mergeCell ref="B38:B75"/>
    <mergeCell ref="G38:G75"/>
    <mergeCell ref="H38:H75"/>
    <mergeCell ref="L38:L75"/>
    <mergeCell ref="M71:X71"/>
    <mergeCell ref="M72:X72"/>
    <mergeCell ref="M73:X73"/>
    <mergeCell ref="M74:X74"/>
    <mergeCell ref="M75:X75"/>
    <mergeCell ref="D59:F59"/>
    <mergeCell ref="D60:F60"/>
    <mergeCell ref="D63:F63"/>
    <mergeCell ref="D64:F64"/>
    <mergeCell ref="D65:F65"/>
    <mergeCell ref="D66:F66"/>
    <mergeCell ref="D67:F67"/>
    <mergeCell ref="D68:F68"/>
    <mergeCell ref="D69:F69"/>
    <mergeCell ref="D70:F70"/>
    <mergeCell ref="D62:F62"/>
    <mergeCell ref="D61:F61"/>
    <mergeCell ref="D47:F47"/>
    <mergeCell ref="D48:F48"/>
  </mergeCells>
  <phoneticPr fontId="4" type="noConversion"/>
  <conditionalFormatting sqref="M10:Y10">
    <cfRule type="cellIs" dxfId="8" priority="8" operator="equal">
      <formula>"FNI"</formula>
    </cfRule>
    <cfRule type="cellIs" dxfId="7" priority="9" operator="equal">
      <formula>"NC"</formula>
    </cfRule>
    <cfRule type="cellIs" dxfId="6" priority="10" operator="equal">
      <formula>"C"</formula>
    </cfRule>
  </conditionalFormatting>
  <conditionalFormatting sqref="AB10:AB235">
    <cfRule type="cellIs" dxfId="5" priority="5" operator="equal">
      <formula>"Cumple"</formula>
    </cfRule>
    <cfRule type="cellIs" dxfId="4" priority="6" operator="equal">
      <formula>"No Cumple"</formula>
    </cfRule>
  </conditionalFormatting>
  <conditionalFormatting sqref="AB10:AB235">
    <cfRule type="cellIs" dxfId="3" priority="3" stopIfTrue="1" operator="equal">
      <formula>"Sin evidencia - No Cumple "</formula>
    </cfRule>
  </conditionalFormatting>
  <conditionalFormatting sqref="AB10:AB235">
    <cfRule type="cellIs" dxfId="2" priority="2" operator="equal">
      <formula>0</formula>
    </cfRule>
  </conditionalFormatting>
  <conditionalFormatting sqref="AB11:AB235">
    <cfRule type="cellIs" dxfId="1" priority="4" operator="equal">
      <formula>"No iniciada"</formula>
    </cfRule>
  </conditionalFormatting>
  <conditionalFormatting sqref="AB10">
    <cfRule type="cellIs" dxfId="0" priority="1" operator="equal">
      <formula>"No iniciada"</formula>
    </cfRule>
  </conditionalFormatting>
  <conditionalFormatting sqref="Z10:AA235">
    <cfRule type="dataBar" priority="11">
      <dataBar>
        <cfvo type="min"/>
        <cfvo type="max"/>
        <color rgb="FF00B050"/>
      </dataBar>
      <extLst>
        <ext xmlns:x14="http://schemas.microsoft.com/office/spreadsheetml/2009/9/main" uri="{B025F937-C7B1-47D3-B67F-A62EFF666E3E}">
          <x14:id>{8E202E6F-45B8-4C8A-9BC7-7D0B65E7B4FB}</x14:id>
        </ext>
      </extLst>
    </cfRule>
  </conditionalFormatting>
  <pageMargins left="0.7" right="0.7" top="0.75" bottom="0.75" header="0.3" footer="0.3"/>
  <pageSetup orientation="portrait" r:id="rId1"/>
  <drawing r:id="rId2"/>
  <extLst>
    <ext xmlns:x14="http://schemas.microsoft.com/office/spreadsheetml/2009/9/main" uri="{78C0D931-6437-407d-A8EE-F0AAD7539E65}">
      <x14:conditionalFormattings>
        <x14:conditionalFormatting xmlns:xm="http://schemas.microsoft.com/office/excel/2006/main">
          <x14:cfRule type="dataBar" id="{8E202E6F-45B8-4C8A-9BC7-7D0B65E7B4FB}">
            <x14:dataBar minLength="0" maxLength="100" gradient="0">
              <x14:cfvo type="autoMin"/>
              <x14:cfvo type="autoMax"/>
              <x14:negativeFillColor rgb="FFFF0000"/>
              <x14:axisColor rgb="FF000000"/>
            </x14:dataBar>
          </x14:cfRule>
          <xm:sqref>Z10:AA235</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SEG. PLAN DE DESARROLLO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HOSPITAL CUBARA</dc:creator>
  <cp:lastModifiedBy>HOSPITAL CUBARA</cp:lastModifiedBy>
  <dcterms:created xsi:type="dcterms:W3CDTF">2024-12-04T01:28:12Z</dcterms:created>
  <dcterms:modified xsi:type="dcterms:W3CDTF">2026-01-30T20:11:07Z</dcterms:modified>
</cp:coreProperties>
</file>