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Documentos Planeación\ASESOR DE PLANEACIÓN\PLANEACIÓN\PLAN DE DESARROLLO - PLAN DE GESTION\POA\POA PD-PG\"/>
    </mc:Choice>
  </mc:AlternateContent>
  <xr:revisionPtr revIDLastSave="0" documentId="13_ncr:1_{101D4012-A570-4B7B-927C-07B4397D17E3}" xr6:coauthVersionLast="47" xr6:coauthVersionMax="47" xr10:uidLastSave="{00000000-0000-0000-0000-000000000000}"/>
  <bookViews>
    <workbookView xWindow="11370" yWindow="765" windowWidth="9135" windowHeight="5985" xr2:uid="{17DB2D84-3A38-44DA-B0DB-34A49B90AB33}"/>
  </bookViews>
  <sheets>
    <sheet name="SEG. PLAN DE DESARROLLO" sheetId="1" r:id="rId1"/>
    <sheet name="SEG. PLAN DE GESTION"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6" i="1" l="1"/>
  <c r="G56" i="1" s="1"/>
  <c r="M14" i="3"/>
  <c r="M16" i="3"/>
  <c r="M17" i="3"/>
  <c r="M22" i="3"/>
  <c r="M25" i="3"/>
  <c r="M27" i="3"/>
  <c r="M28" i="3"/>
  <c r="G39" i="3"/>
  <c r="H39" i="3" s="1"/>
</calcChain>
</file>

<file path=xl/sharedStrings.xml><?xml version="1.0" encoding="utf-8"?>
<sst xmlns="http://schemas.openxmlformats.org/spreadsheetml/2006/main" count="501" uniqueCount="262">
  <si>
    <t xml:space="preserve">PROCESO DIRECCIONAMIENTO ESTRÉGICO </t>
  </si>
  <si>
    <t>Código: PGF1GG</t>
  </si>
  <si>
    <t>Versión: 01</t>
  </si>
  <si>
    <t xml:space="preserve">Aprobado: </t>
  </si>
  <si>
    <t>PERSPECTIVA</t>
  </si>
  <si>
    <t>FINANCIERA</t>
  </si>
  <si>
    <t>OBJETIVO ESTRATÉGICO</t>
  </si>
  <si>
    <t>PLAN DE DESARROLLO 2024 - 2027</t>
  </si>
  <si>
    <t>ESTRATEGIA</t>
  </si>
  <si>
    <t>ACTIVIDADES / INDICADOR</t>
  </si>
  <si>
    <t xml:space="preserve">PRODUCTO ESPERADO </t>
  </si>
  <si>
    <t>FORMULA DEL INDICADOR</t>
  </si>
  <si>
    <t>META</t>
  </si>
  <si>
    <t>RESPONSABLE</t>
  </si>
  <si>
    <t>PROCESO</t>
  </si>
  <si>
    <t>AREA</t>
  </si>
  <si>
    <t>RESULTADO 2025</t>
  </si>
  <si>
    <t>% DE CUMPLIMIENTO</t>
  </si>
  <si>
    <t>I Trimestre (Obs, logros)</t>
  </si>
  <si>
    <t>II Trimestre (Obs, logros)</t>
  </si>
  <si>
    <t>III Trimestre (Obs, logros)</t>
  </si>
  <si>
    <t>IV Trimestre (Obs, logros)</t>
  </si>
  <si>
    <t>I TRIM</t>
  </si>
  <si>
    <t>II TRIM</t>
  </si>
  <si>
    <t>III TRIM</t>
  </si>
  <si>
    <t>IV TRIM</t>
  </si>
  <si>
    <t>Mejorar la liquidez de la ESE a través del fortalecimiento del área de facturación y cartera</t>
  </si>
  <si>
    <t>Certificado desde el area de contabilidad</t>
  </si>
  <si>
    <t>((Valor de los gastos de funcionamiento de fuente de recursos propios más los gastos operación de  fuente de recursos propios en pesos constantes de la vigencia actual  - Valor de los gastos de funcionamiento de fuente de recursos propios más los gastos operación de  fuente de recursos propios en pesos constantes de la vigencia anterior)/Valor de los gastos de funcionamiento de fuente de recursos propios más los gastos operación de  fuente de recursos propios en pesos constantes de la vigencia anterior) X 100</t>
  </si>
  <si>
    <t>Establecer  un margen del total de los gastos de funcionamiento más los gastos de operación para cada vigencia</t>
  </si>
  <si>
    <t>Asesor Contable</t>
  </si>
  <si>
    <t>PROCESOS DE APOYO</t>
  </si>
  <si>
    <t>CONTABILIDAD</t>
  </si>
  <si>
    <t>(Valor total recaudado ventas de servicios vigenca actual / Total de cartera radicada vigencia actual ) X100</t>
  </si>
  <si>
    <t>Recuperar el 70 % de la cartera susceptible a recaudo</t>
  </si>
  <si>
    <t>Fortalecer e implementar los servicios particulares intramurales y extramurales.</t>
  </si>
  <si>
    <t>Facturar el 70% del total  de los convenios interadministrativos celebrados por la Administracion durante la vigencia en curso.</t>
  </si>
  <si>
    <t>Incrementar la facturación en un 70% por concepto de venta de convenios interadministrativos</t>
  </si>
  <si>
    <t>Mejorar la rentabilidad de la ESE a través de eficiencia en los procesos y alianza con proveedores</t>
  </si>
  <si>
    <t>Presentar un análisis de costos por unidad funcional que permita la toma de decisiones de manera oportuna</t>
  </si>
  <si>
    <t>Costos por de ventas/ Total Ingresos Operacionales</t>
  </si>
  <si>
    <t>Costos ajustados a la producción de las unidades funcionales</t>
  </si>
  <si>
    <t>CLIENTES</t>
  </si>
  <si>
    <t>Fortalecer la comunicación con la comunidad</t>
  </si>
  <si>
    <t>Ejecutar la política de Gobierno y seguridad digital, transparencia y acceso a la información MIPG</t>
  </si>
  <si>
    <t>Resultado autodiagnostico
Resultado Furag</t>
  </si>
  <si>
    <t>Porcentaje de cumplimiento de la evaluación del FURAG.</t>
  </si>
  <si>
    <t>Cumplimiento de la política de información, transparencia y acceso a la información</t>
  </si>
  <si>
    <t>Lider de Sistemas</t>
  </si>
  <si>
    <t xml:space="preserve"> SISTEMAS</t>
  </si>
  <si>
    <t>Cumplimiento de la política de la política de seguridad digital.</t>
  </si>
  <si>
    <t>Cumplimiento de la política de gobierno digital</t>
  </si>
  <si>
    <t>Fortalecer la política de gestión documental</t>
  </si>
  <si>
    <t>Cumplimiento de la política de gestión documental</t>
  </si>
  <si>
    <t>Lider de Gestion Documental</t>
  </si>
  <si>
    <t xml:space="preserve"> GESTIÓN DOCUMENTAL</t>
  </si>
  <si>
    <t>Implementar la política de Servicio al ciudadano y Participación ciudadana en la gestión pública MIPG</t>
  </si>
  <si>
    <t>Implementación y cumplimiento de la política de servicio al ciudadano y participación ciudadana en la gestión pública.</t>
  </si>
  <si>
    <t>Lider SIAU</t>
  </si>
  <si>
    <t>PROCESOS MISIONALES</t>
  </si>
  <si>
    <t>SIAU</t>
  </si>
  <si>
    <t>Mejorar la imagen y/o percepción, fortaleciendo la calidad y humanización de la atención de los servicios institucionales</t>
  </si>
  <si>
    <t>Informe encuentas de Satisfación</t>
  </si>
  <si>
    <t>(Número de actividades del programa de percepción y/o de satisfacción del usuario desarrolladas/Numero de actividades del programa de percepción y/o satisfacción programadas)x100</t>
  </si>
  <si>
    <t>Anualmente lograr un 90% de la percepción del usuario frente a la atención</t>
  </si>
  <si>
    <t>Asesor de calidad</t>
  </si>
  <si>
    <t xml:space="preserve">SISTEMAS INTEGRADOS DE GESTIÓN </t>
  </si>
  <si>
    <t>Apoyar la cobertura del aseguramiento en salud de los diferentes regímenes desde la oficina de atención al usuario</t>
  </si>
  <si>
    <t>Certificado Afiliaciones</t>
  </si>
  <si>
    <t>No de usuarios asegurados desde la oficina de atención al usuario.</t>
  </si>
  <si>
    <t>Lograr un número de 20 usuarios por año.</t>
  </si>
  <si>
    <t>Implementar la política de racionalización de trámites MIPG</t>
  </si>
  <si>
    <t>Cumplimiento de la política de racionalización de tramites.</t>
  </si>
  <si>
    <t>SISTEMA</t>
  </si>
  <si>
    <t>Dar cumplimiento a la política de participación social en salud PPSS mediante la ejecución del plan de acción.</t>
  </si>
  <si>
    <t>Matriz de Seguimiento Planeación</t>
  </si>
  <si>
    <t>No de acciones cumplidas del plan de PSS / total de acciones programadas en el plan de participación social en salud</t>
  </si>
  <si>
    <t>Anualmente cumplir con un 90% el plan de participación social en salud</t>
  </si>
  <si>
    <t>Lider de SIAU</t>
  </si>
  <si>
    <t>PROCESOS INSTITUCIONALES</t>
  </si>
  <si>
    <t>Mejorar la salud individual y colectiva</t>
  </si>
  <si>
    <t>Estrategias para fortalecer la atención de grupos vulnerables y con enfoque diferencial</t>
  </si>
  <si>
    <t>Informe o matriz en excel con indicadores y datos reales</t>
  </si>
  <si>
    <t>Porcentaje de usuarios con discapacitada atendida con oportunidad, equidad e inclusión..</t>
  </si>
  <si>
    <t>Atención de la población discapacitada caracterizada del municipio de 2020-2024</t>
  </si>
  <si>
    <t xml:space="preserve">Lider de consulta externa </t>
  </si>
  <si>
    <t>CONSULTA EXTERNA</t>
  </si>
  <si>
    <t>Implementación de Rutas de Atención Integradas en Salud</t>
  </si>
  <si>
    <t>Adherencia de un 70% de las rutas implementadas</t>
  </si>
  <si>
    <t xml:space="preserve"> Implementación de las rutas de promoción y mantenimiento de la salud</t>
  </si>
  <si>
    <t>Implementación las ruta maternoperinatal</t>
  </si>
  <si>
    <t>Realizar articulación con los diferentes actores del municipios (secretarias de gobierno, otras IPS o EPS) para garantizar la gestión de las necesidades identificadas de los usuarios y sus familias a través de la caracterización realizada por el equipo básico de APS (SIBACOM)</t>
  </si>
  <si>
    <t>Total de necesidades identificadas gestionadas por APS (SIBACOM)/ total de necesidades identificadas</t>
  </si>
  <si>
    <t>Anualmente gestionar el 50% de la necesidades identificadas por el equipo básico de APS (SIBACOM)</t>
  </si>
  <si>
    <t>Lider de Salud Publica</t>
  </si>
  <si>
    <t>SALUD PUBLICA</t>
  </si>
  <si>
    <t>Actualizar el PGIRHS institucional acorde a la normatividad vigente</t>
  </si>
  <si>
    <t>Manejo integral y adecuado de los Residuos Generados en la Atención de Salud</t>
  </si>
  <si>
    <t>Porcentaje de cumplimiento de del plan de acción de la gestión integral de residuos</t>
  </si>
  <si>
    <t>Cumplir con el Plan de Gestión Integral de Residuos Generados en la Atención de Salud</t>
  </si>
  <si>
    <t>Lider de Gestión Ambiental</t>
  </si>
  <si>
    <t>PROCESOS ESTRATÉGICOS</t>
  </si>
  <si>
    <t>GESTIÓN AMBIENTAL</t>
  </si>
  <si>
    <t>Fortalecer la política de cero papel</t>
  </si>
  <si>
    <t>Porcentaje de disminución de la impresiones o copias generadas en el mes en los diferentes servicios</t>
  </si>
  <si>
    <t>Para la vigencia 2027 disminuir en un 30% la producción de papel en los procesos institucionales</t>
  </si>
  <si>
    <t>Diseñar estrategias para el uso racional de los servicios públicos</t>
  </si>
  <si>
    <t>Porcentaje de disminución mensual de la factura de servicios públicos</t>
  </si>
  <si>
    <t>Para la vigencia 2027 disminuir en un 30% de los servicios públicos, en especial frente al consumo de energía</t>
  </si>
  <si>
    <t>Implementar las normas, mecanismos y procesos del SOGC, para generar, mantener y mejorar la calidad de servicios de salud de la institución</t>
  </si>
  <si>
    <t>Implementación de la Resolución 3100, dando cumplimiento al SUH</t>
  </si>
  <si>
    <t>(Actividades desarrolladas incluidas en el SUH/Total de actividades incluidas dentro de los estándares del SUH) x 100</t>
  </si>
  <si>
    <t>Para la vigencia 2027 actualizar y mantener por encima del 90% el cumplimiento de las acciones del Sistema único de habilitación</t>
  </si>
  <si>
    <t>CALIDAD</t>
  </si>
  <si>
    <t>Fortalecimiento organizacional y simplificación de procesos</t>
  </si>
  <si>
    <t>No de procedimientos actualizados / total de procedimientos documentados en el LMD (listado maestro de documentos)</t>
  </si>
  <si>
    <t>Para la vigencia 2027 actualizar en un 80% la documentación institucional de la E.S.E.</t>
  </si>
  <si>
    <t>Implementar el programa para la seguridad del paciente</t>
  </si>
  <si>
    <t>Seguridad del paciente</t>
  </si>
  <si>
    <t>(Actividades desarrolladas incluidas en la política de seguridad del Paciente/Total de actividades de la Política de Seguridad del paciente) x 100</t>
  </si>
  <si>
    <t>Para la vigencia 2027 actualizar y mantener por encima del 70% el cumplimiento de las acciones de la Política de Seguridad del Paciente</t>
  </si>
  <si>
    <t>Desarrollo y despliegue del Modelo Integral de Planeación y Gestión MIPG</t>
  </si>
  <si>
    <t>Fortalecer la política de Control Interno</t>
  </si>
  <si>
    <t>Total de procesos con riesgos actualizados / total de procesos de la E.S.E.</t>
  </si>
  <si>
    <t>Aprobacion y socialización del documento.</t>
  </si>
  <si>
    <t>Asesor de control Interno</t>
  </si>
  <si>
    <t>PROCESOS DE CONTROL Y SEGUIMIENTO</t>
  </si>
  <si>
    <t>CONTROL INTERNO</t>
  </si>
  <si>
    <t>CRECIMIENTO, MODERNIZACIÓN Y COMPROMISO SOCIAL</t>
  </si>
  <si>
    <t>Actualizar los procedimientos institucionales acorde a la política de gestión del talento humano y gestión del conocimiento del MIPG</t>
  </si>
  <si>
    <t>Implementar la política de gestión del talento humano</t>
  </si>
  <si>
    <t>Porcentaje de cumplimiento de la evaluación del FURAG</t>
  </si>
  <si>
    <t>Cumplimiento de la política de gestión del talento humano</t>
  </si>
  <si>
    <t>Cordinador de Talento Humano</t>
  </si>
  <si>
    <t>TALENTO HUMANO</t>
  </si>
  <si>
    <t>Implementar la política de gestión del conocimiento</t>
  </si>
  <si>
    <t>Cumplimiento de la política de gestión del conocimiento</t>
  </si>
  <si>
    <t>Asesor de Calidad</t>
  </si>
  <si>
    <t>-</t>
  </si>
  <si>
    <t>Revisión, ajuste e implementación del SGSST institucional</t>
  </si>
  <si>
    <t>Implementación del Sistema de Gestión de Seguridad y salud en el trabajo</t>
  </si>
  <si>
    <t>No de actividades cumplidas en el plan de acción del SST/ total de acciones programadas en el plan de acción del SST</t>
  </si>
  <si>
    <t>Cumplir anualmente con el 80% del plan de acción del SST</t>
  </si>
  <si>
    <t>Lider de Seguridad y Salud en el Trabajo</t>
  </si>
  <si>
    <t>SST</t>
  </si>
  <si>
    <t>No de acciones cumplidas en el plan de emergencias / total de acciones programadas e el plan de emergencias</t>
  </si>
  <si>
    <t>Cumplir anualmente con un 70% del plan de emergencias</t>
  </si>
  <si>
    <t>No de acciones controladas en la matriz de riesgos / total de acciones identificadas en la matriz de riesgos</t>
  </si>
  <si>
    <t>Cumplir con la identificación, evaluación y control de los riesgos institucionales</t>
  </si>
  <si>
    <t>Mejoramiento de infraestructura de la ESE, aprovechando el compromiso y respaldo del Estado a través de la Administración Municipal, Secretaria de Salud y Ministerio</t>
  </si>
  <si>
    <t>Modernización y ampliación de la infraestructura de la ESE</t>
  </si>
  <si>
    <t>numero de contratos de mantenimiento ejecutados/numero de contratos programados</t>
  </si>
  <si>
    <t>Contratos de mantenimiento programados y ejecutados en un 90% según los términos establecidos para la vigencia 2027.</t>
  </si>
  <si>
    <t>Lider de Mantenimiento</t>
  </si>
  <si>
    <t>MANTENIMIENTO</t>
  </si>
  <si>
    <t>Mejoramiento de la dotación en tecnología, muebles y enseres de la ESE, aprovechando el compromiso y respaldo del Estado a través de la Administración Municipal, Secretaria de Salud, Ministerio y la estabilidad económica y financiera de la Institución</t>
  </si>
  <si>
    <t>Adquisición de los equipos faltantes para dar cumplimiento a requisitos de habilitación y equipos de cómputo, muebles y enseres para garantizar atención adecuada</t>
  </si>
  <si>
    <t>(Dotación hospitalaria en adecuadas condiciones en el hospital/Necesidades de dotación hospitalaria en la ESE) x 100</t>
  </si>
  <si>
    <t>Anualmente garantizar el 90% la dotación hospitalaria para cumplimiento de estándares de dotación del SUH</t>
  </si>
  <si>
    <t>Lider Biomedico</t>
  </si>
  <si>
    <t>BIOMEDICINA</t>
  </si>
  <si>
    <t>Actividades de mantenimiento preventivas y correctivas realizadas sobre los equipos biomédicos/actividades planeadas de mantenimiento preventivas y correctivas realizadas sobre los equipos biomédicos) X 100</t>
  </si>
  <si>
    <t>Anualmente dar cumplimiento al plan de mantenimiento preventivo y correctivo de los equipos biomédicos</t>
  </si>
  <si>
    <t>Óptimo</t>
  </si>
  <si>
    <t>90% al 100%</t>
  </si>
  <si>
    <t>Deficiente</t>
  </si>
  <si>
    <t>80% al 89%</t>
  </si>
  <si>
    <t>Muy deficiente</t>
  </si>
  <si>
    <t>60% al 79%</t>
  </si>
  <si>
    <t>No aceptable</t>
  </si>
  <si>
    <t>Menor al 60%</t>
  </si>
  <si>
    <t>No reportó</t>
  </si>
  <si>
    <t>No aplica</t>
  </si>
  <si>
    <t>N/A</t>
  </si>
  <si>
    <t>CALCULO DEL INDICADOR</t>
  </si>
  <si>
    <t>Numero de metas del plan operativo anual cumplidas enlavigencia objeto de evaluacion (2024)</t>
  </si>
  <si>
    <t>Numero de metas del plan operativo anual programadas en la vigencia objeto de evaluacion</t>
  </si>
  <si>
    <t xml:space="preserve">CUMPLIMIENTO </t>
  </si>
  <si>
    <t>NO</t>
  </si>
  <si>
    <t>SI</t>
  </si>
  <si>
    <t>PLAN OPERATIVO ANUAL 2025</t>
  </si>
  <si>
    <t>Financiera y Administrativa 40%</t>
  </si>
  <si>
    <t xml:space="preserve">Riesgo Fiscal y Financiero </t>
  </si>
  <si>
    <t>Acto administrativo mediante el cual se adoptó el programa de Saneamiento Fiscal Financiero para las ESE categorizadas en riesgo medio o alto.</t>
  </si>
  <si>
    <t>Adopción del programa de Saneamiento Fiscal y Financiero</t>
  </si>
  <si>
    <t>Sin riesgo</t>
  </si>
  <si>
    <t>Evolución del Gasto por Unidad de Valor Relativo producida</t>
  </si>
  <si>
    <t>Ficha técnica de la página WEB del SIHO del Ministerio de Salud y Protección Social.</t>
  </si>
  <si>
    <t>[(Gasto de funcionamiento y operación comercial y prestación de servicios comprometido en la vigencia objeto de la evaluación/Numero de UVR producidas en la vigencia objeto de evaluacion)/(Gasto de funcionamiento y operación comercial y prestación de servicios comprometido en la vigencia anterior en valores constantes de la vigencia objeto de evaluación/Numero UVR producidas en la vigencia anterior)].</t>
  </si>
  <si>
    <t>˂0.90</t>
  </si>
  <si>
    <t>Proporción de medicamentos y material médico quirúrgico adquiridos mediante mecanismos:
a) .Compras conjuntas
b). Compras a través de cooperativas de empresas sociales del estado
c). Compras a través de mecanismos electrónicos</t>
  </si>
  <si>
    <t>Certificacion suscrita por el revisor fiscal, en caso de no contar con Revisor Fiscal, suscrita por el Contador y el Responsable de Control Internode la ESE: la Certificacion como minimo contendra: 1. Valor total de Adquisiciones de medicamentos y material medico quirurgico en la vigencia evaluada discriminada por cada uno de los mecanismos de compra a), b), c);
2. Valor Total de adquisiciones de medicamentos y material medicoquirurgico en la vigencia evaluada por otros mecanismos de compra
3. Valor Total de adquisiciones de la ESE por medicamentos y material medicoquirurgico en la vigencia evaluada
4. Aplicacion de la formula del indicador</t>
  </si>
  <si>
    <t>Valor total adquisiciones de medicamentos y material médico quirúrgico realizadas en la vigencia evaluada mediante uno más de los siguientes mecanismos a) compras conjuntas, b) compras a través de cooperativas de ESE, c) compras a través de mecanismos electrónicos / Valor total de adquisiciones de la ESE por medicamentos y material médico quirúrgico en la vigencia evaluada.</t>
  </si>
  <si>
    <t>≥0.70</t>
  </si>
  <si>
    <t>Monto de la deuda superior a 30 días por concepto de salarios del personal de planta y por concepto de contratación de servicios, y variación del monto frente a la vigencia anterior</t>
  </si>
  <si>
    <t>Certificación de Revisoría Fiscal, en caso de no contar con Revisor Fiscal, del Contador, que como minimo contenga el valor de las variables incluidas en la formula del indicador y el calculo del indicador</t>
  </si>
  <si>
    <t>A. Valor de la deuda superior a 30 días por concepto de salarios del personal de planta y por concepto de contartacion de servicios, con corte a 31 de diciembre de la vigencia objeto de evaluación. / B.((Valor de la deuda superior a 30 días por concepto de salarios del personal de planta y por concepto de contratación de servicios, con corte a 31 de diciembre de la vigencia objeto de evaluación) - ( Valor de la deuda superior a 30 días por concepto de salarios del personal de planta y por concepto de contratación de servicios, con corte a 31 de diciembre de la vigencia anterior)).</t>
  </si>
  <si>
    <t>Cero (0) o  variación negativa</t>
  </si>
  <si>
    <t>Utilización de información de Registro individual de prestaciones _RIPS</t>
  </si>
  <si>
    <t>Informe del responsable de Planeación de la ESE o quien haga sus veces, soportado en las actas de sesion de la junta directiva, que como minimo contenga: Fecha de lso informes presentados a la Junta Directiva, periodo de los RIPS utilizados par aqel analisis y relacion de Actas de Junta Directiva en las que se presento el informe</t>
  </si>
  <si>
    <t>Numero de informes del análisis de la prestación de servicios de la ESE a la Junta Directiva con base en RIPS de la vigencia objeto de evaluacion. En el caso de instituciones clasificadas en primer nivel el informe deberá contener la caracterización de la población captada, teniendo en  cuenta como mínimo, el perfil epidemiológico y las frecuencias de uso de los servicios</t>
  </si>
  <si>
    <t>Resultado Equilibrio Presupuestal con Recaudo</t>
  </si>
  <si>
    <t>Valor de la Ejecución de ingresos totales recaudados en la vigencia objeto de evaluacion (incluye el valor recaudado de CxC de vigencias anteriores)/ Valor de la ejecución de gastos comprometidos en la vigencia objeto de evaluacion (incluye el valor comprometido de  CxP de vigencias anteriores).</t>
  </si>
  <si>
    <t>≥1.00</t>
  </si>
  <si>
    <t>LINEA BASE</t>
  </si>
  <si>
    <t>PLAN DE GESTION 2024 - 2027</t>
  </si>
  <si>
    <t>Direccion y Gerencia 20%</t>
  </si>
  <si>
    <t>Mejoramiento continuo de calidad para entidades no acreditadas con autoevaluación en la vigencia Anterior</t>
  </si>
  <si>
    <t>Documento de Autoevaluacion vigencia evaluada y vigencia anterior</t>
  </si>
  <si>
    <t>Promedio de la calificación de autoevaluaciónen la vigencia evaluada / Promedio de la calificación de autoevaluación de la vigencia anterior</t>
  </si>
  <si>
    <t>≥1,20</t>
  </si>
  <si>
    <t>Efectividad en la Auditoria para el Mejoramiento Continuo de la Calidad de la atención en salud</t>
  </si>
  <si>
    <t>Superintendencia Nacional de Salud</t>
  </si>
  <si>
    <t>Relacion del numero de acciones de mejora ejectutadas derivadas de las auditorias realizadas / Numero de acciones de mejoramiento programadas para la vigencia derivadas de los planes de mejora del componente de auditorias registrados en el PAMEC</t>
  </si>
  <si>
    <t>≥0.90</t>
  </si>
  <si>
    <t>Gestión de ejecución del Plan de Desarrollo Institucional</t>
  </si>
  <si>
    <t>Informe del responsable de planeación de la ESE de lo contrario, informe de control interno de la entidad. El informe como minimo debe contener: el listado de las metas del Plan Operativo Anual del plan de desarrollo aprobado programadas en la vigencia objeto de evaluacion, indicando el estado de cumplimiento de cada una de ellas (SI/NO); y el calculo del indicador</t>
  </si>
  <si>
    <t>Numero de metas del Plan Operativo anual cumplidas en la vigencia objeto de evaluacion / Numero de metas del Plan Operativo anual programadas en la vigencia objeto de evaluacion.</t>
  </si>
  <si>
    <t>Proporción de gestantes captadas de la semana 12 de gestación.</t>
  </si>
  <si>
    <t>Informe del Comité de Historias Clínicas que como minimo contenga: listado con la totalidad de mujeres gestantes identificadas por la ESE en la vigencia objeto de evaluacion y que indique i se inscribio o no en el programa de Control Prenatal, La semana de Gestacion al momento de inscripcion y si fue valorada por medico; aplicacion de la formula del indicador</t>
  </si>
  <si>
    <t>Número de mujeres gestantes a quienes se les realizó por lo menos una valoración médica y se inscribieron en el programa de control prenatal de la ESE, a más tardar en la semana 12 de gestación en la vigencia objeto de la evaluacion/ total de mujeres gestantes identificadas en la vigencia objeto de evaluacion</t>
  </si>
  <si>
    <t>≥0.85</t>
  </si>
  <si>
    <t>Incidencia de Sífilis  congénita en partos atendidos en la ESE</t>
  </si>
  <si>
    <t>a). Cuando no existan casos de Sifilis Congenita: Concepto del COVE municipal o Distrital en el cual certifique la no existencia de casos. 
B). Cuando existan casos de Sifilis Congenita: Concepto del COVE departamental o distrital en el cual certifique el nivel de cumplimiento de las obligaciones de la ESE en cada caso de Sifilis Congenita Diagnosticado</t>
  </si>
  <si>
    <t>Número de Recién Nacidos con Diagnostico de Sífilis congénita en población atendida por la ESE en la vigencia objeto de evaluacion</t>
  </si>
  <si>
    <t>Evaluación de aplicación de guía de manejo específica: Guía de atención de Enfermedad Hipertensiva</t>
  </si>
  <si>
    <t>Informe de comité de Historia clínicas que como minimo contenga: Referencia al acto administrativo de adopcion de la Guia, definicion y cuantificacion de la muestra utilizada y aplicación de la formula del indicador</t>
  </si>
  <si>
    <t>Número de historias clínicas que hacen parte de la muestra representativa con aplicación estricta de la guía de atención de enfermedad hipertensiva adoptada por la ESE en la vigencia objeto de evaluacion/total de historias clínicas auditadas de la muestra representativa de pacientes con Dx de Hipertensión arterial atendidos en la ESE en la vigencia objeto de esta evaluación.</t>
  </si>
  <si>
    <t>Evaluación de aplicación de la guía de Control de Crecimiento y Desarrollo</t>
  </si>
  <si>
    <t xml:space="preserve"> Informe del comité de historias clinicas que como minimo contenga: Referencia al acto administrativo de adopción de la guia, definición y cuantificación de la muestra utilizada y aplicación de la fórmula del indicador (4)</t>
  </si>
  <si>
    <t>Número de historias clínicas que hacen parte de la muestra representativa de niños(as) menores de 10 años a quienes se les aplico estrictamente la guía de detección temprana de alteraciones de Crecimiento y desarrollo en la vigencia objeto de evaluacion / número de historias clínicas de niños(as)  menores de 10 años incluidas en la muestra representativa a quienes se atendió en consulta de crecimiento y desarrollo en la ESE en la vigencia objeto de esta evaluación.</t>
  </si>
  <si>
    <t>≥0.80</t>
  </si>
  <si>
    <t>Proporcion de reingreso de pacientes al servicio de urgencias en menos de 72 Horas</t>
  </si>
  <si>
    <t>Número de pacientes que reingresan al servicio de urgencias en la misma Institucion antes de 72 Horas con el mismo diagnóstico de egreso en la vigencia objeto de evaluacion / Numero Total de pacientes atendidos en el servicio de urgencias, en la vigencia objeto de evaluacion</t>
  </si>
  <si>
    <t>≥0.03</t>
  </si>
  <si>
    <t>Tiempo promedio de espera para la asignacion de citas de medicina general</t>
  </si>
  <si>
    <t>Sumatoria total de la diferencia de días calendario transcurridos entre la fecha en la que se asigno la cita de medicina general de primera vez   y la fecha para la cual el usuario la solicito, en la vigencia objeto de evaluacion / Número total de citas de medicina general de primera vez asignadas, en la vigencia objeto de evaluacion</t>
  </si>
  <si>
    <t>&lt; o = 3</t>
  </si>
  <si>
    <t>Gestión Clinica o asistencial 40%</t>
  </si>
  <si>
    <t>Financiera y Administrativa</t>
  </si>
  <si>
    <t>Direccion y Gerencia</t>
  </si>
  <si>
    <t>Gestión Clinica o asistencial</t>
  </si>
  <si>
    <t>ACTIVIDADES PROGRAMADAS</t>
  </si>
  <si>
    <t>ACTIVIDADES EJECUTADAS</t>
  </si>
  <si>
    <t>Numero de metas del plan operativo anual cumplidas enlavigencia objeto de evaluacion (2025)</t>
  </si>
  <si>
    <t>Oportunidad en la entrega del reporte de información en cumplimiento de la Circular Única expedida por la Superintendencia Nacional de Salud o la norma que la sustituya</t>
  </si>
  <si>
    <t>Cumplimiento oportuno de los informes en términos de la normatividad vigente</t>
  </si>
  <si>
    <t>Cumplimiento dentro de los términos previstos</t>
  </si>
  <si>
    <t>Oportunidad en el reporte de información en cumplimiento del Decreto 2193 de 2004 compilado en la Sección 2, Capítulo 8, Título 3, Parte 5 del Libro 2 del Decreto 780 de 2016 – Decreto Único Reglamentario del Sector Salud y Protección Social, o la norma que la sustituya</t>
  </si>
  <si>
    <t>Cumplimiento oportuno de los informes en términos de la normatividad vigente de la vigencia objeto de evaluación</t>
  </si>
  <si>
    <t>Asesor de planeación</t>
  </si>
  <si>
    <t>PROCESOS GERENCIALES</t>
  </si>
  <si>
    <t>PLANEACION</t>
  </si>
  <si>
    <t xml:space="preserve">PLANEACION </t>
  </si>
  <si>
    <t xml:space="preserve">Asesor planeacion </t>
  </si>
  <si>
    <t>ANUAL</t>
  </si>
  <si>
    <t>SIN RIESGO</t>
  </si>
  <si>
    <t>PLANEACIÓN</t>
  </si>
  <si>
    <t>LIDER DEL PROGRAMA</t>
  </si>
  <si>
    <t>Recuperar el 70% de la cartera susceptible a recaudo.</t>
  </si>
  <si>
    <t>Establecer un margen del total de los gastos de funcionamiento más los gastos de operación para cada vigencia.</t>
  </si>
  <si>
    <t>Incrementar la facturación en un 70% por concepto de venta de convenios interadministrativos.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</si>
</sst>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Arial Narrow"/>
      <family val="2"/>
    </font>
    <font>
      <b/>
      <sz val="12"/>
      <color theme="1"/>
      <name val="Arial Narrow"/>
      <family val="2"/>
    </font>
    <font>
      <sz val="11"/>
      <color theme="1"/>
      <name val="Arial Narrow"/>
      <family val="2"/>
    </font>
    <font>
      <sz val="11"/>
      <color theme="1"/>
      <name val="Calibri"/>
      <family val="2"/>
      <scheme val="minor"/>
    </font>
    <font>
      <b/>
      <sz val="11"/>
      <color theme="0"/>
      <name val="Calibri"/>
      <family val="2"/>
      <scheme val="minor"/>
    </font>
    <font>
      <sz val="10"/>
      <color theme="1"/>
      <name val="Calibri"/>
      <family val="2"/>
      <scheme val="minor"/>
    </font>
    <font>
      <b/>
      <sz val="12"/>
      <color theme="1"/>
      <name val="SansSerif"/>
    </font>
    <font>
      <b/>
      <sz val="8"/>
      <color theme="0"/>
      <name val="Calibri"/>
      <family val="2"/>
      <scheme val="minor"/>
    </font>
    <font>
      <sz val="8"/>
      <color theme="1"/>
      <name val="Calibri"/>
      <family val="2"/>
      <scheme val="minor"/>
    </font>
    <font>
      <b/>
      <sz val="8"/>
      <color theme="1"/>
      <name val="Calibri"/>
      <family val="2"/>
      <scheme val="minor"/>
    </font>
    <font>
      <sz val="9"/>
      <color theme="1"/>
      <name val="Calibri"/>
      <family val="2"/>
      <scheme val="minor"/>
    </font>
    <font>
      <sz val="10"/>
      <color theme="0"/>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rgb="FF008000"/>
        <bgColor indexed="64"/>
      </patternFill>
    </fill>
    <fill>
      <patternFill patternType="solid">
        <fgColor rgb="FFFFFFFF"/>
        <bgColor indexed="64"/>
      </patternFill>
    </fill>
    <fill>
      <patternFill patternType="solid">
        <fgColor rgb="FFFF9900"/>
        <bgColor indexed="64"/>
      </patternFill>
    </fill>
    <fill>
      <patternFill patternType="solid">
        <fgColor rgb="FF80808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4" fillId="0" borderId="0" applyFont="0" applyFill="0" applyBorder="0" applyAlignment="0" applyProtection="0"/>
  </cellStyleXfs>
  <cellXfs count="142">
    <xf numFmtId="0" fontId="0" fillId="0" borderId="0" xfId="0"/>
    <xf numFmtId="0" fontId="1" fillId="0" borderId="13" xfId="0" applyFont="1" applyBorder="1" applyAlignment="1">
      <alignment wrapText="1"/>
    </xf>
    <xf numFmtId="0" fontId="1" fillId="0" borderId="0" xfId="0" applyFont="1" applyAlignment="1">
      <alignment wrapText="1"/>
    </xf>
    <xf numFmtId="0" fontId="1" fillId="0" borderId="14" xfId="0" applyFont="1" applyBorder="1" applyAlignment="1">
      <alignment wrapText="1"/>
    </xf>
    <xf numFmtId="0" fontId="2" fillId="0" borderId="15" xfId="0" applyFont="1" applyBorder="1" applyAlignment="1">
      <alignment horizontal="left"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1" fillId="2" borderId="23"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3" fillId="3" borderId="23" xfId="0" applyFont="1" applyFill="1" applyBorder="1" applyAlignment="1">
      <alignment horizontal="center" vertical="center"/>
    </xf>
    <xf numFmtId="0" fontId="1" fillId="3" borderId="26"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30"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5" borderId="30" xfId="0" applyFont="1" applyFill="1" applyBorder="1" applyAlignment="1">
      <alignment horizontal="center" vertical="center" wrapText="1"/>
    </xf>
    <xf numFmtId="9" fontId="6" fillId="0" borderId="23" xfId="0" applyNumberFormat="1" applyFont="1" applyBorder="1" applyAlignment="1">
      <alignment horizontal="center" vertical="center"/>
    </xf>
    <xf numFmtId="0" fontId="7" fillId="9" borderId="39" xfId="0" applyFont="1" applyFill="1" applyBorder="1" applyAlignment="1">
      <alignment horizontal="center" vertical="center" wrapText="1"/>
    </xf>
    <xf numFmtId="0" fontId="7" fillId="8" borderId="42" xfId="0" applyFont="1" applyFill="1" applyBorder="1" applyAlignment="1">
      <alignment horizontal="center" vertical="center" wrapText="1"/>
    </xf>
    <xf numFmtId="0" fontId="7" fillId="11" borderId="42"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7" fillId="12" borderId="42" xfId="0" applyFont="1" applyFill="1" applyBorder="1" applyAlignment="1">
      <alignment horizontal="center" vertical="center" wrapText="1"/>
    </xf>
    <xf numFmtId="0" fontId="7" fillId="10" borderId="42" xfId="0" applyFont="1" applyFill="1" applyBorder="1" applyAlignment="1">
      <alignment horizontal="center" vertical="center" wrapText="1"/>
    </xf>
    <xf numFmtId="0" fontId="9" fillId="0" borderId="26" xfId="0" applyFont="1" applyBorder="1" applyAlignment="1">
      <alignment horizontal="left" vertical="top" wrapText="1"/>
    </xf>
    <xf numFmtId="0" fontId="9" fillId="0" borderId="26" xfId="0" applyFont="1" applyBorder="1" applyAlignment="1">
      <alignment horizontal="center" vertical="center"/>
    </xf>
    <xf numFmtId="0" fontId="9" fillId="0" borderId="26" xfId="0" applyNumberFormat="1" applyFont="1" applyBorder="1" applyAlignment="1">
      <alignment horizontal="center" vertical="center"/>
    </xf>
    <xf numFmtId="9" fontId="1" fillId="2" borderId="23" xfId="0" applyNumberFormat="1" applyFont="1" applyFill="1" applyBorder="1" applyAlignment="1">
      <alignment horizontal="center" vertical="center" wrapText="1"/>
    </xf>
    <xf numFmtId="0" fontId="3" fillId="2" borderId="23" xfId="0" applyFont="1" applyFill="1" applyBorder="1" applyAlignment="1">
      <alignment horizontal="center" vertical="center"/>
    </xf>
    <xf numFmtId="0" fontId="1" fillId="2" borderId="27" xfId="0" applyFont="1" applyFill="1" applyBorder="1" applyAlignment="1">
      <alignment horizontal="center" vertical="center" wrapText="1"/>
    </xf>
    <xf numFmtId="9" fontId="1" fillId="2" borderId="26" xfId="0" applyNumberFormat="1" applyFont="1" applyFill="1" applyBorder="1" applyAlignment="1">
      <alignment horizontal="center" vertical="center" wrapText="1"/>
    </xf>
    <xf numFmtId="0" fontId="3" fillId="2" borderId="26" xfId="0" applyFont="1" applyFill="1" applyBorder="1" applyAlignment="1">
      <alignment horizontal="center" vertical="center"/>
    </xf>
    <xf numFmtId="0" fontId="1" fillId="2" borderId="29"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3" fillId="2" borderId="30" xfId="0" applyFont="1" applyFill="1" applyBorder="1" applyAlignment="1">
      <alignment horizontal="center" vertical="center"/>
    </xf>
    <xf numFmtId="0" fontId="0" fillId="0" borderId="0" xfId="0" applyAlignment="1">
      <alignment horizontal="center" vertical="center"/>
    </xf>
    <xf numFmtId="0" fontId="1" fillId="2" borderId="2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2" fillId="0" borderId="11" xfId="0" applyFont="1" applyBorder="1" applyAlignment="1">
      <alignment horizontal="center" vertical="center" wrapText="1"/>
    </xf>
    <xf numFmtId="0" fontId="1" fillId="3" borderId="24"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1" fillId="5" borderId="28"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2" fillId="0" borderId="1" xfId="0" applyFont="1" applyBorder="1" applyAlignment="1">
      <alignment horizontal="center" vertical="center" textRotation="90" wrapText="1"/>
    </xf>
    <xf numFmtId="0" fontId="1" fillId="2" borderId="38"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3" fillId="2" borderId="38" xfId="0" applyFont="1" applyFill="1" applyBorder="1" applyAlignment="1">
      <alignment horizontal="center" vertical="center"/>
    </xf>
    <xf numFmtId="0" fontId="1" fillId="2" borderId="44" xfId="0" applyFont="1" applyFill="1" applyBorder="1" applyAlignment="1">
      <alignment horizontal="center" vertical="center" wrapText="1"/>
    </xf>
    <xf numFmtId="0" fontId="1" fillId="3" borderId="36" xfId="0" applyFont="1" applyFill="1" applyBorder="1" applyAlignment="1">
      <alignment vertical="center" wrapText="1"/>
    </xf>
    <xf numFmtId="0" fontId="3" fillId="3" borderId="27" xfId="0" applyFont="1" applyFill="1" applyBorder="1" applyAlignment="1">
      <alignment horizontal="center" vertical="center"/>
    </xf>
    <xf numFmtId="0" fontId="1" fillId="4" borderId="27" xfId="0" applyFont="1" applyFill="1" applyBorder="1" applyAlignment="1">
      <alignment vertical="center" wrapText="1"/>
    </xf>
    <xf numFmtId="9" fontId="11" fillId="0" borderId="23" xfId="1" applyFont="1" applyBorder="1" applyAlignment="1">
      <alignment horizontal="center" vertical="center"/>
    </xf>
    <xf numFmtId="9" fontId="12" fillId="0" borderId="23" xfId="0" applyNumberFormat="1" applyFont="1" applyBorder="1" applyAlignment="1">
      <alignment horizontal="center" vertical="center"/>
    </xf>
    <xf numFmtId="0" fontId="1" fillId="4" borderId="26" xfId="0" applyFont="1" applyFill="1" applyBorder="1" applyAlignment="1">
      <alignment vertical="center" wrapText="1"/>
    </xf>
    <xf numFmtId="0" fontId="1" fillId="3" borderId="26" xfId="0" applyFont="1" applyFill="1" applyBorder="1" applyAlignment="1">
      <alignment vertical="center" wrapText="1"/>
    </xf>
    <xf numFmtId="9" fontId="12" fillId="0" borderId="26" xfId="0" applyNumberFormat="1" applyFont="1" applyBorder="1" applyAlignment="1">
      <alignment horizontal="center" vertical="center"/>
    </xf>
    <xf numFmtId="10" fontId="12" fillId="0" borderId="34" xfId="0" applyNumberFormat="1" applyFont="1" applyBorder="1" applyAlignment="1">
      <alignment horizontal="center" vertical="center"/>
    </xf>
    <xf numFmtId="3" fontId="3" fillId="2" borderId="38" xfId="0" applyNumberFormat="1" applyFont="1" applyFill="1" applyBorder="1" applyAlignment="1">
      <alignment horizontal="center" vertical="center"/>
    </xf>
    <xf numFmtId="3" fontId="3" fillId="2" borderId="26" xfId="0" applyNumberFormat="1" applyFont="1" applyFill="1" applyBorder="1" applyAlignment="1">
      <alignment horizontal="center" vertical="center"/>
    </xf>
    <xf numFmtId="0" fontId="1" fillId="5" borderId="29"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5" borderId="45" xfId="0" applyFont="1" applyFill="1" applyBorder="1" applyAlignment="1">
      <alignment horizontal="center" vertical="center" wrapText="1"/>
    </xf>
    <xf numFmtId="0" fontId="1" fillId="5" borderId="47" xfId="0" applyFont="1" applyFill="1" applyBorder="1" applyAlignment="1">
      <alignment horizontal="center" vertical="center" wrapText="1"/>
    </xf>
    <xf numFmtId="0" fontId="1" fillId="5" borderId="48" xfId="0" applyFont="1" applyFill="1" applyBorder="1" applyAlignment="1">
      <alignment horizontal="center" vertical="center" wrapText="1"/>
    </xf>
    <xf numFmtId="0" fontId="1" fillId="5" borderId="49"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4" borderId="38"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2" fillId="0" borderId="5" xfId="0" applyFont="1" applyBorder="1" applyAlignment="1">
      <alignment wrapText="1"/>
    </xf>
    <xf numFmtId="0" fontId="2" fillId="0" borderId="12" xfId="0" applyFont="1" applyBorder="1" applyAlignment="1">
      <alignment wrapText="1"/>
    </xf>
    <xf numFmtId="0" fontId="2" fillId="0" borderId="6" xfId="0" applyFont="1" applyBorder="1" applyAlignment="1">
      <alignment wrapText="1"/>
    </xf>
    <xf numFmtId="0" fontId="2" fillId="0" borderId="5"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vertical="center" wrapText="1"/>
    </xf>
    <xf numFmtId="0" fontId="2"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1"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1" fillId="0" borderId="1" xfId="0" applyFont="1" applyBorder="1" applyAlignment="1">
      <alignment horizontal="center" wrapText="1"/>
    </xf>
    <xf numFmtId="0" fontId="1" fillId="0" borderId="7" xfId="0" applyFont="1" applyBorder="1" applyAlignment="1">
      <alignment horizontal="center" wrapText="1"/>
    </xf>
    <xf numFmtId="0" fontId="1" fillId="0" borderId="11" xfId="0" applyFont="1" applyBorder="1" applyAlignment="1">
      <alignment horizont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wrapText="1"/>
    </xf>
    <xf numFmtId="0" fontId="2" fillId="0" borderId="12" xfId="0" applyFont="1" applyBorder="1" applyAlignment="1">
      <alignment horizontal="center" wrapText="1"/>
    </xf>
    <xf numFmtId="0" fontId="2" fillId="0" borderId="6" xfId="0" applyFont="1" applyBorder="1" applyAlignment="1">
      <alignment horizontal="center" wrapText="1"/>
    </xf>
    <xf numFmtId="0" fontId="7" fillId="10" borderId="40" xfId="0" applyFont="1" applyFill="1" applyBorder="1" applyAlignment="1">
      <alignment horizontal="center" vertical="top" wrapText="1"/>
    </xf>
    <xf numFmtId="0" fontId="7" fillId="10" borderId="41" xfId="0" applyFont="1" applyFill="1" applyBorder="1" applyAlignment="1">
      <alignment horizontal="center" vertical="top" wrapText="1"/>
    </xf>
    <xf numFmtId="9" fontId="7" fillId="10" borderId="40" xfId="0" applyNumberFormat="1" applyFont="1" applyFill="1" applyBorder="1" applyAlignment="1">
      <alignment horizontal="center" vertical="top" wrapText="1"/>
    </xf>
    <xf numFmtId="9" fontId="7" fillId="10" borderId="41" xfId="0" applyNumberFormat="1" applyFont="1" applyFill="1" applyBorder="1" applyAlignment="1">
      <alignment horizontal="center" vertical="top" wrapText="1"/>
    </xf>
    <xf numFmtId="0" fontId="8" fillId="7" borderId="26" xfId="0" applyFont="1" applyFill="1" applyBorder="1" applyAlignment="1">
      <alignment horizontal="center" vertical="center" wrapText="1"/>
    </xf>
    <xf numFmtId="10" fontId="10" fillId="7" borderId="38" xfId="1" applyNumberFormat="1" applyFont="1" applyFill="1" applyBorder="1" applyAlignment="1">
      <alignment horizontal="center" vertical="center"/>
    </xf>
    <xf numFmtId="10" fontId="10" fillId="7" borderId="27" xfId="1" applyNumberFormat="1" applyFont="1" applyFill="1" applyBorder="1" applyAlignment="1">
      <alignment horizontal="center" vertical="center"/>
    </xf>
    <xf numFmtId="0" fontId="5" fillId="7" borderId="26" xfId="0" applyFont="1" applyFill="1" applyBorder="1" applyAlignment="1">
      <alignment horizontal="center" vertical="center"/>
    </xf>
    <xf numFmtId="0" fontId="2" fillId="0" borderId="11"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1" fillId="4" borderId="43"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cellXfs>
  <cellStyles count="2">
    <cellStyle name="Normal" xfId="0" builtinId="0"/>
    <cellStyle name="Porcentaje" xfId="1" builtinId="5"/>
  </cellStyles>
  <dxfs count="77">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6" tint="0.39994506668294322"/>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theme="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1</xdr:rowOff>
    </xdr:from>
    <xdr:ext cx="1786918" cy="629008"/>
    <xdr:pic>
      <xdr:nvPicPr>
        <xdr:cNvPr id="2" name="Imagen 1">
          <a:extLst>
            <a:ext uri="{FF2B5EF4-FFF2-40B4-BE49-F238E27FC236}">
              <a16:creationId xmlns:a16="http://schemas.microsoft.com/office/drawing/2014/main" id="{C4BEA4A8-AF47-491B-9190-57373347A64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011" b="39148"/>
        <a:stretch/>
      </xdr:blipFill>
      <xdr:spPr>
        <a:xfrm>
          <a:off x="179717" y="197690"/>
          <a:ext cx="1786918" cy="62900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xdr:rowOff>
    </xdr:from>
    <xdr:ext cx="1623546" cy="571500"/>
    <xdr:pic>
      <xdr:nvPicPr>
        <xdr:cNvPr id="2" name="Imagen 1">
          <a:extLst>
            <a:ext uri="{FF2B5EF4-FFF2-40B4-BE49-F238E27FC236}">
              <a16:creationId xmlns:a16="http://schemas.microsoft.com/office/drawing/2014/main" id="{4EB6C296-C24E-4014-ADD1-4EABCD7B10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011" b="39148"/>
        <a:stretch/>
      </xdr:blipFill>
      <xdr:spPr>
        <a:xfrm>
          <a:off x="180975" y="190501"/>
          <a:ext cx="1623546" cy="5715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0726-F089-4BD8-B242-28EA55EAD7D9}">
  <dimension ref="A1:V57"/>
  <sheetViews>
    <sheetView showGridLines="0" tabSelected="1" zoomScale="53" zoomScaleNormal="53" workbookViewId="0">
      <selection activeCell="C13" sqref="C13"/>
    </sheetView>
  </sheetViews>
  <sheetFormatPr baseColWidth="10" defaultRowHeight="15" x14ac:dyDescent="0.25"/>
  <cols>
    <col min="1" max="1" width="2.7109375" customWidth="1"/>
    <col min="2" max="2" width="39.5703125" customWidth="1"/>
    <col min="3" max="3" width="42.5703125" customWidth="1"/>
    <col min="4" max="4" width="20.5703125" customWidth="1"/>
    <col min="5" max="5" width="66.85546875" customWidth="1"/>
    <col min="6" max="6" width="43.140625" customWidth="1"/>
    <col min="7" max="7" width="16.140625" customWidth="1"/>
    <col min="8" max="8" width="21.42578125" customWidth="1"/>
    <col min="9" max="9" width="22" customWidth="1"/>
    <col min="10" max="10" width="8.42578125" customWidth="1"/>
    <col min="11" max="11" width="6" customWidth="1"/>
    <col min="12" max="12" width="6.28515625" customWidth="1"/>
    <col min="13" max="13" width="6.140625" customWidth="1"/>
    <col min="14" max="14" width="13.5703125" customWidth="1"/>
    <col min="18" max="18" width="14.42578125" customWidth="1"/>
    <col min="19" max="19" width="6.28515625" customWidth="1"/>
    <col min="20" max="20" width="24.28515625" customWidth="1"/>
  </cols>
  <sheetData>
    <row r="1" spans="1:22" ht="15" customHeight="1" thickBot="1" x14ac:dyDescent="0.3"/>
    <row r="2" spans="1:22" ht="18.75" customHeight="1" thickBot="1" x14ac:dyDescent="0.3">
      <c r="B2" s="113"/>
      <c r="C2" s="92" t="s">
        <v>0</v>
      </c>
      <c r="D2" s="93"/>
      <c r="E2" s="93"/>
      <c r="F2" s="93"/>
      <c r="G2" s="93"/>
      <c r="H2" s="93"/>
      <c r="I2" s="93"/>
      <c r="J2" s="93"/>
      <c r="K2" s="93"/>
      <c r="L2" s="93"/>
      <c r="M2" s="93"/>
      <c r="N2" s="93"/>
      <c r="O2" s="93"/>
      <c r="P2" s="94"/>
      <c r="Q2" s="99" t="s">
        <v>1</v>
      </c>
      <c r="R2" s="101"/>
      <c r="T2" s="26" t="s">
        <v>163</v>
      </c>
      <c r="U2" s="122" t="s">
        <v>164</v>
      </c>
      <c r="V2" s="123"/>
    </row>
    <row r="3" spans="1:22" ht="18.75" customHeight="1" thickBot="1" x14ac:dyDescent="0.3">
      <c r="B3" s="114"/>
      <c r="C3" s="116"/>
      <c r="D3" s="117"/>
      <c r="E3" s="117"/>
      <c r="F3" s="117"/>
      <c r="G3" s="117"/>
      <c r="H3" s="117"/>
      <c r="I3" s="117"/>
      <c r="J3" s="117"/>
      <c r="K3" s="117"/>
      <c r="L3" s="117"/>
      <c r="M3" s="117"/>
      <c r="N3" s="117"/>
      <c r="O3" s="117"/>
      <c r="P3" s="118"/>
      <c r="Q3" s="99" t="s">
        <v>2</v>
      </c>
      <c r="R3" s="101"/>
      <c r="T3" s="27" t="s">
        <v>165</v>
      </c>
      <c r="U3" s="122" t="s">
        <v>166</v>
      </c>
      <c r="V3" s="123"/>
    </row>
    <row r="4" spans="1:22" ht="18.75" customHeight="1" thickBot="1" x14ac:dyDescent="0.3">
      <c r="B4" s="115"/>
      <c r="C4" s="119" t="s">
        <v>180</v>
      </c>
      <c r="D4" s="120"/>
      <c r="E4" s="120"/>
      <c r="F4" s="120"/>
      <c r="G4" s="120"/>
      <c r="H4" s="120"/>
      <c r="I4" s="120"/>
      <c r="J4" s="120"/>
      <c r="K4" s="120"/>
      <c r="L4" s="120"/>
      <c r="M4" s="120"/>
      <c r="N4" s="120"/>
      <c r="O4" s="120"/>
      <c r="P4" s="121"/>
      <c r="Q4" s="99" t="s">
        <v>3</v>
      </c>
      <c r="R4" s="101"/>
      <c r="T4" s="28" t="s">
        <v>167</v>
      </c>
      <c r="U4" s="122" t="s">
        <v>168</v>
      </c>
      <c r="V4" s="123"/>
    </row>
    <row r="5" spans="1:22" ht="18.75" customHeight="1" thickBot="1" x14ac:dyDescent="0.3">
      <c r="B5" s="1"/>
      <c r="C5" s="2"/>
      <c r="D5" s="2"/>
      <c r="E5" s="2"/>
      <c r="F5" s="2"/>
      <c r="G5" s="2"/>
      <c r="H5" s="2"/>
      <c r="I5" s="2"/>
      <c r="J5" s="2"/>
      <c r="K5" s="2"/>
      <c r="L5" s="2"/>
      <c r="M5" s="2"/>
      <c r="N5" s="2"/>
      <c r="O5" s="2"/>
      <c r="P5" s="2"/>
      <c r="Q5" s="2"/>
      <c r="R5" s="3"/>
      <c r="T5" s="29" t="s">
        <v>169</v>
      </c>
      <c r="U5" s="122" t="s">
        <v>170</v>
      </c>
      <c r="V5" s="123"/>
    </row>
    <row r="6" spans="1:22" ht="18.75" customHeight="1" thickBot="1" x14ac:dyDescent="0.3">
      <c r="B6" s="4" t="s">
        <v>4</v>
      </c>
      <c r="C6" s="99" t="s">
        <v>5</v>
      </c>
      <c r="D6" s="100"/>
      <c r="E6" s="100"/>
      <c r="F6" s="100"/>
      <c r="G6" s="100"/>
      <c r="H6" s="100"/>
      <c r="I6" s="100"/>
      <c r="J6" s="100"/>
      <c r="K6" s="100"/>
      <c r="L6" s="100"/>
      <c r="M6" s="100"/>
      <c r="N6" s="100"/>
      <c r="O6" s="100"/>
      <c r="P6" s="100"/>
      <c r="Q6" s="100"/>
      <c r="R6" s="101"/>
      <c r="T6" s="30" t="s">
        <v>171</v>
      </c>
      <c r="U6" s="124">
        <v>0</v>
      </c>
      <c r="V6" s="125"/>
    </row>
    <row r="7" spans="1:22" ht="42.75" customHeight="1" thickBot="1" x14ac:dyDescent="0.3">
      <c r="B7" s="4" t="s">
        <v>6</v>
      </c>
      <c r="C7" s="102" t="s">
        <v>7</v>
      </c>
      <c r="D7" s="103"/>
      <c r="E7" s="103"/>
      <c r="F7" s="103"/>
      <c r="G7" s="103"/>
      <c r="H7" s="103"/>
      <c r="I7" s="103"/>
      <c r="J7" s="103"/>
      <c r="K7" s="103"/>
      <c r="L7" s="103"/>
      <c r="M7" s="103"/>
      <c r="N7" s="103"/>
      <c r="O7" s="103"/>
      <c r="P7" s="103"/>
      <c r="Q7" s="103"/>
      <c r="R7" s="104"/>
      <c r="T7" s="31" t="s">
        <v>172</v>
      </c>
      <c r="U7" s="122" t="s">
        <v>173</v>
      </c>
      <c r="V7" s="123"/>
    </row>
    <row r="8" spans="1:22" ht="17.25" customHeight="1" thickBot="1" x14ac:dyDescent="0.3">
      <c r="B8" s="105" t="s">
        <v>8</v>
      </c>
      <c r="C8" s="105" t="s">
        <v>9</v>
      </c>
      <c r="D8" s="105" t="s">
        <v>10</v>
      </c>
      <c r="E8" s="105" t="s">
        <v>11</v>
      </c>
      <c r="F8" s="5" t="s">
        <v>12</v>
      </c>
      <c r="G8" s="105" t="s">
        <v>13</v>
      </c>
      <c r="H8" s="105" t="s">
        <v>14</v>
      </c>
      <c r="I8" s="105" t="s">
        <v>15</v>
      </c>
      <c r="J8" s="108" t="s">
        <v>16</v>
      </c>
      <c r="K8" s="109"/>
      <c r="L8" s="109"/>
      <c r="M8" s="110"/>
      <c r="N8" s="111" t="s">
        <v>17</v>
      </c>
      <c r="O8" s="105" t="s">
        <v>18</v>
      </c>
      <c r="P8" s="105" t="s">
        <v>19</v>
      </c>
      <c r="Q8" s="105" t="s">
        <v>20</v>
      </c>
      <c r="R8" s="105" t="s">
        <v>21</v>
      </c>
      <c r="S8" s="111" t="s">
        <v>177</v>
      </c>
    </row>
    <row r="9" spans="1:22" ht="113.25" customHeight="1" thickBot="1" x14ac:dyDescent="0.3">
      <c r="B9" s="106"/>
      <c r="C9" s="107"/>
      <c r="D9" s="106"/>
      <c r="E9" s="107"/>
      <c r="F9" s="6">
        <v>2025</v>
      </c>
      <c r="G9" s="106"/>
      <c r="H9" s="106"/>
      <c r="I9" s="106"/>
      <c r="J9" s="7" t="s">
        <v>22</v>
      </c>
      <c r="K9" s="7" t="s">
        <v>23</v>
      </c>
      <c r="L9" s="7" t="s">
        <v>24</v>
      </c>
      <c r="M9" s="7" t="s">
        <v>25</v>
      </c>
      <c r="N9" s="112"/>
      <c r="O9" s="106"/>
      <c r="P9" s="106"/>
      <c r="Q9" s="106"/>
      <c r="R9" s="106"/>
      <c r="S9" s="130"/>
    </row>
    <row r="10" spans="1:22" ht="126.75" thickBot="1" x14ac:dyDescent="0.3">
      <c r="A10" s="44"/>
      <c r="B10" s="97" t="s">
        <v>26</v>
      </c>
      <c r="C10" s="8" t="s">
        <v>260</v>
      </c>
      <c r="D10" s="8" t="s">
        <v>27</v>
      </c>
      <c r="E10" s="8" t="s">
        <v>28</v>
      </c>
      <c r="F10" s="35" t="s">
        <v>29</v>
      </c>
      <c r="G10" s="8" t="s">
        <v>30</v>
      </c>
      <c r="H10" s="8" t="s">
        <v>31</v>
      </c>
      <c r="I10" s="36" t="s">
        <v>32</v>
      </c>
      <c r="J10" s="25">
        <v>1</v>
      </c>
      <c r="K10" s="8"/>
      <c r="L10" s="8"/>
      <c r="M10" s="8"/>
      <c r="N10" s="8"/>
      <c r="O10" s="8"/>
      <c r="P10" s="8"/>
      <c r="Q10" s="8"/>
      <c r="R10" s="45"/>
      <c r="S10" t="s">
        <v>179</v>
      </c>
    </row>
    <row r="11" spans="1:22" ht="63.75" customHeight="1" thickBot="1" x14ac:dyDescent="0.3">
      <c r="A11" s="44"/>
      <c r="B11" s="98"/>
      <c r="C11" s="9" t="s">
        <v>259</v>
      </c>
      <c r="D11" s="37" t="s">
        <v>27</v>
      </c>
      <c r="E11" s="9" t="s">
        <v>33</v>
      </c>
      <c r="F11" s="38" t="s">
        <v>34</v>
      </c>
      <c r="G11" s="37" t="s">
        <v>30</v>
      </c>
      <c r="H11" s="9" t="s">
        <v>31</v>
      </c>
      <c r="I11" s="39" t="s">
        <v>32</v>
      </c>
      <c r="J11" s="25">
        <v>0.96</v>
      </c>
      <c r="K11" s="9"/>
      <c r="L11" s="9"/>
      <c r="M11" s="9"/>
      <c r="N11" s="9"/>
      <c r="O11" s="9"/>
      <c r="P11" s="9"/>
      <c r="Q11" s="9"/>
      <c r="R11" s="46"/>
      <c r="S11" t="s">
        <v>179</v>
      </c>
    </row>
    <row r="12" spans="1:22" ht="99" customHeight="1" thickBot="1" x14ac:dyDescent="0.3">
      <c r="A12" s="44"/>
      <c r="B12" s="40" t="s">
        <v>35</v>
      </c>
      <c r="C12" s="9" t="s">
        <v>261</v>
      </c>
      <c r="D12" s="37" t="s">
        <v>27</v>
      </c>
      <c r="E12" s="10" t="s">
        <v>36</v>
      </c>
      <c r="F12" s="9" t="s">
        <v>37</v>
      </c>
      <c r="G12" s="37" t="s">
        <v>30</v>
      </c>
      <c r="H12" s="9" t="s">
        <v>31</v>
      </c>
      <c r="I12" s="39" t="s">
        <v>32</v>
      </c>
      <c r="J12" s="25">
        <v>0</v>
      </c>
      <c r="K12" s="9"/>
      <c r="L12" s="9"/>
      <c r="M12" s="9"/>
      <c r="N12" s="9"/>
      <c r="O12" s="9"/>
      <c r="P12" s="9"/>
      <c r="Q12" s="9"/>
      <c r="R12" s="46"/>
      <c r="S12" t="s">
        <v>179</v>
      </c>
    </row>
    <row r="13" spans="1:22" ht="48" thickBot="1" x14ac:dyDescent="0.3">
      <c r="A13" s="44"/>
      <c r="B13" s="41" t="s">
        <v>38</v>
      </c>
      <c r="C13" s="10" t="s">
        <v>39</v>
      </c>
      <c r="D13" s="42" t="s">
        <v>27</v>
      </c>
      <c r="E13" s="10" t="s">
        <v>40</v>
      </c>
      <c r="F13" s="10" t="s">
        <v>41</v>
      </c>
      <c r="G13" s="42" t="s">
        <v>30</v>
      </c>
      <c r="H13" s="10" t="s">
        <v>31</v>
      </c>
      <c r="I13" s="43" t="s">
        <v>32</v>
      </c>
      <c r="J13" s="25">
        <v>0.35199999999999998</v>
      </c>
      <c r="K13" s="10"/>
      <c r="L13" s="10"/>
      <c r="M13" s="10"/>
      <c r="N13" s="10"/>
      <c r="O13" s="10"/>
      <c r="P13" s="10"/>
      <c r="Q13" s="10"/>
      <c r="R13" s="47"/>
      <c r="S13" t="s">
        <v>179</v>
      </c>
    </row>
    <row r="14" spans="1:22" ht="16.5" thickBot="1" x14ac:dyDescent="0.3">
      <c r="A14" s="44"/>
      <c r="B14" s="48" t="s">
        <v>4</v>
      </c>
      <c r="C14" s="116" t="s">
        <v>42</v>
      </c>
      <c r="D14" s="117"/>
      <c r="E14" s="117"/>
      <c r="F14" s="117"/>
      <c r="G14" s="117"/>
      <c r="H14" s="117"/>
      <c r="I14" s="117"/>
      <c r="J14" s="117"/>
      <c r="K14" s="117"/>
      <c r="L14" s="117"/>
      <c r="M14" s="117"/>
      <c r="N14" s="117"/>
      <c r="O14" s="117"/>
      <c r="P14" s="117"/>
      <c r="Q14" s="117"/>
      <c r="R14" s="118"/>
    </row>
    <row r="15" spans="1:22" ht="38.25" customHeight="1" thickBot="1" x14ac:dyDescent="0.3">
      <c r="A15" s="44"/>
      <c r="B15" s="6" t="s">
        <v>6</v>
      </c>
      <c r="C15" s="92" t="s">
        <v>7</v>
      </c>
      <c r="D15" s="93"/>
      <c r="E15" s="93"/>
      <c r="F15" s="93"/>
      <c r="G15" s="93"/>
      <c r="H15" s="93"/>
      <c r="I15" s="93"/>
      <c r="J15" s="93"/>
      <c r="K15" s="93"/>
      <c r="L15" s="93"/>
      <c r="M15" s="93"/>
      <c r="N15" s="93"/>
      <c r="O15" s="93"/>
      <c r="P15" s="93"/>
      <c r="Q15" s="93"/>
      <c r="R15" s="94"/>
    </row>
    <row r="16" spans="1:22" ht="48" thickBot="1" x14ac:dyDescent="0.3">
      <c r="A16" s="44"/>
      <c r="B16" s="83" t="s">
        <v>43</v>
      </c>
      <c r="C16" s="86" t="s">
        <v>44</v>
      </c>
      <c r="D16" s="11" t="s">
        <v>45</v>
      </c>
      <c r="E16" s="11" t="s">
        <v>46</v>
      </c>
      <c r="F16" s="11" t="s">
        <v>47</v>
      </c>
      <c r="G16" s="11" t="s">
        <v>48</v>
      </c>
      <c r="H16" s="11" t="s">
        <v>31</v>
      </c>
      <c r="I16" s="12" t="s">
        <v>49</v>
      </c>
      <c r="J16" s="25">
        <v>1</v>
      </c>
      <c r="K16" s="11"/>
      <c r="L16" s="11"/>
      <c r="M16" s="11"/>
      <c r="N16" s="11"/>
      <c r="O16" s="11"/>
      <c r="P16" s="11"/>
      <c r="Q16" s="11"/>
      <c r="R16" s="49"/>
      <c r="S16" t="s">
        <v>179</v>
      </c>
    </row>
    <row r="17" spans="1:19" ht="48" thickBot="1" x14ac:dyDescent="0.3">
      <c r="A17" s="44"/>
      <c r="B17" s="84"/>
      <c r="C17" s="87"/>
      <c r="D17" s="13" t="s">
        <v>45</v>
      </c>
      <c r="E17" s="13" t="s">
        <v>46</v>
      </c>
      <c r="F17" s="13" t="s">
        <v>50</v>
      </c>
      <c r="G17" s="13" t="s">
        <v>48</v>
      </c>
      <c r="H17" s="13" t="s">
        <v>31</v>
      </c>
      <c r="I17" s="14" t="s">
        <v>49</v>
      </c>
      <c r="J17" s="25">
        <v>0.57999999999999996</v>
      </c>
      <c r="K17" s="13"/>
      <c r="L17" s="13"/>
      <c r="M17" s="13"/>
      <c r="N17" s="13"/>
      <c r="O17" s="13"/>
      <c r="P17" s="13"/>
      <c r="Q17" s="13"/>
      <c r="R17" s="50"/>
      <c r="S17" t="s">
        <v>179</v>
      </c>
    </row>
    <row r="18" spans="1:19" ht="48" thickBot="1" x14ac:dyDescent="0.3">
      <c r="A18" s="44"/>
      <c r="B18" s="84"/>
      <c r="C18" s="88"/>
      <c r="D18" s="13" t="s">
        <v>45</v>
      </c>
      <c r="E18" s="13" t="s">
        <v>46</v>
      </c>
      <c r="F18" s="13" t="s">
        <v>51</v>
      </c>
      <c r="G18" s="13" t="s">
        <v>48</v>
      </c>
      <c r="H18" s="13" t="s">
        <v>31</v>
      </c>
      <c r="I18" s="14" t="s">
        <v>49</v>
      </c>
      <c r="J18" s="25">
        <v>0.62</v>
      </c>
      <c r="K18" s="13"/>
      <c r="L18" s="13"/>
      <c r="M18" s="13"/>
      <c r="N18" s="13"/>
      <c r="O18" s="13"/>
      <c r="P18" s="13"/>
      <c r="Q18" s="13"/>
      <c r="R18" s="50"/>
      <c r="S18" t="s">
        <v>179</v>
      </c>
    </row>
    <row r="19" spans="1:19" ht="63" customHeight="1" thickBot="1" x14ac:dyDescent="0.3">
      <c r="A19" s="44"/>
      <c r="B19" s="84"/>
      <c r="C19" s="13" t="s">
        <v>52</v>
      </c>
      <c r="D19" s="13" t="s">
        <v>45</v>
      </c>
      <c r="E19" s="13" t="s">
        <v>46</v>
      </c>
      <c r="F19" s="13" t="s">
        <v>53</v>
      </c>
      <c r="G19" s="13" t="s">
        <v>54</v>
      </c>
      <c r="H19" s="13" t="s">
        <v>31</v>
      </c>
      <c r="I19" s="15" t="s">
        <v>55</v>
      </c>
      <c r="J19" s="25">
        <v>0.42857142857142855</v>
      </c>
      <c r="K19" s="13"/>
      <c r="L19" s="13"/>
      <c r="M19" s="13"/>
      <c r="N19" s="13"/>
      <c r="O19" s="13"/>
      <c r="P19" s="13"/>
      <c r="Q19" s="13"/>
      <c r="R19" s="50"/>
      <c r="S19" t="s">
        <v>179</v>
      </c>
    </row>
    <row r="20" spans="1:19" ht="67.5" customHeight="1" thickBot="1" x14ac:dyDescent="0.3">
      <c r="A20" s="44"/>
      <c r="B20" s="84"/>
      <c r="C20" s="13" t="s">
        <v>56</v>
      </c>
      <c r="D20" s="13" t="s">
        <v>45</v>
      </c>
      <c r="E20" s="13" t="s">
        <v>46</v>
      </c>
      <c r="F20" s="13" t="s">
        <v>57</v>
      </c>
      <c r="G20" s="13" t="s">
        <v>58</v>
      </c>
      <c r="H20" s="13" t="s">
        <v>59</v>
      </c>
      <c r="I20" s="13" t="s">
        <v>60</v>
      </c>
      <c r="J20" s="25">
        <v>0.36363636363636365</v>
      </c>
      <c r="K20" s="13"/>
      <c r="L20" s="13"/>
      <c r="M20" s="13"/>
      <c r="N20" s="13"/>
      <c r="O20" s="13"/>
      <c r="P20" s="13"/>
      <c r="Q20" s="13"/>
      <c r="R20" s="50"/>
      <c r="S20" t="s">
        <v>179</v>
      </c>
    </row>
    <row r="21" spans="1:19" ht="48" thickBot="1" x14ac:dyDescent="0.3">
      <c r="A21" s="44"/>
      <c r="B21" s="84"/>
      <c r="C21" s="13" t="s">
        <v>61</v>
      </c>
      <c r="D21" s="13" t="s">
        <v>62</v>
      </c>
      <c r="E21" s="13" t="s">
        <v>63</v>
      </c>
      <c r="F21" s="13" t="s">
        <v>64</v>
      </c>
      <c r="G21" s="13" t="s">
        <v>65</v>
      </c>
      <c r="H21" s="17" t="s">
        <v>66</v>
      </c>
      <c r="I21" s="16" t="s">
        <v>60</v>
      </c>
      <c r="J21" s="25">
        <v>1.0053908355795149</v>
      </c>
      <c r="K21" s="16"/>
      <c r="L21" s="16"/>
      <c r="M21" s="16"/>
      <c r="N21" s="16"/>
      <c r="O21" s="13"/>
      <c r="P21" s="13"/>
      <c r="Q21" s="13"/>
      <c r="R21" s="50"/>
      <c r="S21" t="s">
        <v>179</v>
      </c>
    </row>
    <row r="22" spans="1:19" ht="48" thickBot="1" x14ac:dyDescent="0.3">
      <c r="A22" s="44"/>
      <c r="B22" s="84"/>
      <c r="C22" s="13" t="s">
        <v>67</v>
      </c>
      <c r="D22" s="13" t="s">
        <v>68</v>
      </c>
      <c r="E22" s="13" t="s">
        <v>69</v>
      </c>
      <c r="F22" s="13" t="s">
        <v>70</v>
      </c>
      <c r="G22" s="13" t="s">
        <v>58</v>
      </c>
      <c r="H22" s="17" t="s">
        <v>59</v>
      </c>
      <c r="I22" s="13" t="s">
        <v>60</v>
      </c>
      <c r="J22" s="25">
        <v>3.4</v>
      </c>
      <c r="K22" s="13"/>
      <c r="L22" s="13"/>
      <c r="M22" s="13"/>
      <c r="N22" s="13"/>
      <c r="O22" s="13"/>
      <c r="P22" s="13"/>
      <c r="Q22" s="13"/>
      <c r="R22" s="50"/>
      <c r="S22" t="s">
        <v>179</v>
      </c>
    </row>
    <row r="23" spans="1:19" ht="48" thickBot="1" x14ac:dyDescent="0.3">
      <c r="A23" s="44"/>
      <c r="B23" s="84"/>
      <c r="C23" s="13" t="s">
        <v>71</v>
      </c>
      <c r="D23" s="13" t="s">
        <v>45</v>
      </c>
      <c r="E23" s="13" t="s">
        <v>46</v>
      </c>
      <c r="F23" s="13" t="s">
        <v>72</v>
      </c>
      <c r="G23" s="13" t="s">
        <v>48</v>
      </c>
      <c r="H23" s="17" t="s">
        <v>31</v>
      </c>
      <c r="I23" s="13" t="s">
        <v>73</v>
      </c>
      <c r="J23" s="25">
        <v>0.66666666666666663</v>
      </c>
      <c r="K23" s="13"/>
      <c r="L23" s="13"/>
      <c r="M23" s="13"/>
      <c r="N23" s="13"/>
      <c r="O23" s="13"/>
      <c r="P23" s="13"/>
      <c r="Q23" s="13"/>
      <c r="R23" s="50"/>
      <c r="S23" t="s">
        <v>179</v>
      </c>
    </row>
    <row r="24" spans="1:19" ht="48" thickBot="1" x14ac:dyDescent="0.3">
      <c r="A24" s="44"/>
      <c r="B24" s="85"/>
      <c r="C24" s="18" t="s">
        <v>74</v>
      </c>
      <c r="D24" s="18" t="s">
        <v>75</v>
      </c>
      <c r="E24" s="18" t="s">
        <v>76</v>
      </c>
      <c r="F24" s="18" t="s">
        <v>77</v>
      </c>
      <c r="G24" s="18" t="s">
        <v>78</v>
      </c>
      <c r="H24" s="19" t="s">
        <v>59</v>
      </c>
      <c r="I24" s="18" t="s">
        <v>60</v>
      </c>
      <c r="J24" s="25">
        <v>0.34782608695652173</v>
      </c>
      <c r="K24" s="18"/>
      <c r="L24" s="18"/>
      <c r="M24" s="18"/>
      <c r="N24" s="18"/>
      <c r="O24" s="18"/>
      <c r="P24" s="18"/>
      <c r="Q24" s="18"/>
      <c r="R24" s="51"/>
      <c r="S24" t="s">
        <v>179</v>
      </c>
    </row>
    <row r="25" spans="1:19" ht="16.5" thickBot="1" x14ac:dyDescent="0.3">
      <c r="A25" s="44"/>
      <c r="B25" s="5" t="s">
        <v>4</v>
      </c>
      <c r="C25" s="89" t="s">
        <v>79</v>
      </c>
      <c r="D25" s="90"/>
      <c r="E25" s="90"/>
      <c r="F25" s="90"/>
      <c r="G25" s="90"/>
      <c r="H25" s="90"/>
      <c r="I25" s="90"/>
      <c r="J25" s="90"/>
      <c r="K25" s="90"/>
      <c r="L25" s="90"/>
      <c r="M25" s="90"/>
      <c r="N25" s="90"/>
      <c r="O25" s="90"/>
      <c r="P25" s="90"/>
      <c r="Q25" s="90"/>
      <c r="R25" s="91"/>
    </row>
    <row r="26" spans="1:19" ht="15.75" x14ac:dyDescent="0.25">
      <c r="A26" s="44"/>
      <c r="B26" s="6" t="s">
        <v>6</v>
      </c>
      <c r="C26" s="92" t="s">
        <v>7</v>
      </c>
      <c r="D26" s="93"/>
      <c r="E26" s="93"/>
      <c r="F26" s="93"/>
      <c r="G26" s="93"/>
      <c r="H26" s="93"/>
      <c r="I26" s="93"/>
      <c r="J26" s="93"/>
      <c r="K26" s="93"/>
      <c r="L26" s="93"/>
      <c r="M26" s="93"/>
      <c r="N26" s="93"/>
      <c r="O26" s="93"/>
      <c r="P26" s="93"/>
      <c r="Q26" s="93"/>
      <c r="R26" s="94"/>
    </row>
    <row r="27" spans="1:19" ht="114" customHeight="1" x14ac:dyDescent="0.25">
      <c r="A27" s="44"/>
      <c r="B27" s="76" t="s">
        <v>80</v>
      </c>
      <c r="C27" s="20" t="s">
        <v>81</v>
      </c>
      <c r="D27" s="20" t="s">
        <v>82</v>
      </c>
      <c r="E27" s="20" t="s">
        <v>83</v>
      </c>
      <c r="F27" s="20" t="s">
        <v>84</v>
      </c>
      <c r="G27" s="20" t="s">
        <v>85</v>
      </c>
      <c r="H27" s="20" t="s">
        <v>59</v>
      </c>
      <c r="I27" s="20" t="s">
        <v>113</v>
      </c>
      <c r="J27" s="20"/>
      <c r="K27" s="20"/>
      <c r="L27" s="20"/>
      <c r="M27" s="20"/>
      <c r="N27" s="20"/>
      <c r="O27" s="20"/>
      <c r="P27" s="20"/>
      <c r="Q27" s="20"/>
      <c r="R27" s="52"/>
      <c r="S27" t="s">
        <v>178</v>
      </c>
    </row>
    <row r="28" spans="1:19" ht="114" customHeight="1" x14ac:dyDescent="0.25">
      <c r="A28" s="44"/>
      <c r="B28" s="76"/>
      <c r="C28" s="95" t="s">
        <v>87</v>
      </c>
      <c r="D28" s="95" t="s">
        <v>82</v>
      </c>
      <c r="E28" s="20" t="s">
        <v>88</v>
      </c>
      <c r="F28" s="20" t="s">
        <v>89</v>
      </c>
      <c r="G28" s="20" t="s">
        <v>85</v>
      </c>
      <c r="H28" s="20" t="s">
        <v>59</v>
      </c>
      <c r="I28" s="20" t="s">
        <v>113</v>
      </c>
      <c r="J28" s="20"/>
      <c r="K28" s="20"/>
      <c r="L28" s="20"/>
      <c r="M28" s="20"/>
      <c r="N28" s="20"/>
      <c r="O28" s="20"/>
      <c r="P28" s="20"/>
      <c r="Q28" s="20"/>
      <c r="R28" s="52"/>
      <c r="S28" t="s">
        <v>178</v>
      </c>
    </row>
    <row r="29" spans="1:19" ht="114" customHeight="1" x14ac:dyDescent="0.25">
      <c r="A29" s="44"/>
      <c r="B29" s="76"/>
      <c r="C29" s="96"/>
      <c r="D29" s="96"/>
      <c r="E29" s="20" t="s">
        <v>88</v>
      </c>
      <c r="F29" s="20" t="s">
        <v>90</v>
      </c>
      <c r="G29" s="20" t="s">
        <v>85</v>
      </c>
      <c r="H29" s="20" t="s">
        <v>59</v>
      </c>
      <c r="I29" s="20" t="s">
        <v>113</v>
      </c>
      <c r="J29" s="20"/>
      <c r="K29" s="20"/>
      <c r="L29" s="20"/>
      <c r="M29" s="20"/>
      <c r="N29" s="20"/>
      <c r="O29" s="20"/>
      <c r="P29" s="20"/>
      <c r="Q29" s="20"/>
      <c r="R29" s="52"/>
      <c r="S29" t="s">
        <v>178</v>
      </c>
    </row>
    <row r="30" spans="1:19" ht="110.25" x14ac:dyDescent="0.25">
      <c r="A30" s="44"/>
      <c r="B30" s="76"/>
      <c r="C30" s="20" t="s">
        <v>91</v>
      </c>
      <c r="D30" s="20" t="s">
        <v>82</v>
      </c>
      <c r="E30" s="20" t="s">
        <v>92</v>
      </c>
      <c r="F30" s="20" t="s">
        <v>93</v>
      </c>
      <c r="G30" s="20" t="s">
        <v>94</v>
      </c>
      <c r="H30" s="20" t="s">
        <v>59</v>
      </c>
      <c r="I30" s="20" t="s">
        <v>95</v>
      </c>
      <c r="J30" s="20"/>
      <c r="K30" s="20"/>
      <c r="L30" s="20"/>
      <c r="M30" s="20"/>
      <c r="N30" s="20"/>
      <c r="O30" s="20"/>
      <c r="P30" s="20"/>
      <c r="Q30" s="20"/>
      <c r="R30" s="52"/>
      <c r="S30" t="s">
        <v>178</v>
      </c>
    </row>
    <row r="31" spans="1:19" ht="47.25" x14ac:dyDescent="0.25">
      <c r="A31" s="44"/>
      <c r="B31" s="76" t="s">
        <v>96</v>
      </c>
      <c r="C31" s="20" t="s">
        <v>97</v>
      </c>
      <c r="D31" s="20" t="s">
        <v>82</v>
      </c>
      <c r="E31" s="20" t="s">
        <v>98</v>
      </c>
      <c r="F31" s="20" t="s">
        <v>99</v>
      </c>
      <c r="G31" s="20" t="s">
        <v>100</v>
      </c>
      <c r="H31" s="20" t="s">
        <v>101</v>
      </c>
      <c r="I31" s="20" t="s">
        <v>102</v>
      </c>
      <c r="J31" s="20"/>
      <c r="K31" s="20"/>
      <c r="L31" s="20"/>
      <c r="M31" s="20"/>
      <c r="N31" s="20"/>
      <c r="O31" s="20"/>
      <c r="P31" s="20"/>
      <c r="Q31" s="20"/>
      <c r="R31" s="52"/>
      <c r="S31" t="s">
        <v>178</v>
      </c>
    </row>
    <row r="32" spans="1:19" ht="47.25" x14ac:dyDescent="0.25">
      <c r="A32" s="44"/>
      <c r="B32" s="76"/>
      <c r="C32" s="20" t="s">
        <v>103</v>
      </c>
      <c r="D32" s="20" t="s">
        <v>82</v>
      </c>
      <c r="E32" s="20" t="s">
        <v>104</v>
      </c>
      <c r="F32" s="20" t="s">
        <v>105</v>
      </c>
      <c r="G32" s="20" t="s">
        <v>100</v>
      </c>
      <c r="H32" s="20" t="s">
        <v>101</v>
      </c>
      <c r="I32" s="20" t="s">
        <v>102</v>
      </c>
      <c r="J32" s="20"/>
      <c r="K32" s="20"/>
      <c r="L32" s="20"/>
      <c r="M32" s="20"/>
      <c r="N32" s="20"/>
      <c r="O32" s="20"/>
      <c r="P32" s="20"/>
      <c r="Q32" s="20"/>
      <c r="R32" s="52"/>
      <c r="S32" t="s">
        <v>178</v>
      </c>
    </row>
    <row r="33" spans="1:19" ht="47.25" x14ac:dyDescent="0.25">
      <c r="A33" s="44"/>
      <c r="B33" s="76"/>
      <c r="C33" s="20" t="s">
        <v>106</v>
      </c>
      <c r="D33" s="20" t="s">
        <v>82</v>
      </c>
      <c r="E33" s="20" t="s">
        <v>107</v>
      </c>
      <c r="F33" s="20" t="s">
        <v>108</v>
      </c>
      <c r="G33" s="20" t="s">
        <v>100</v>
      </c>
      <c r="H33" s="20" t="s">
        <v>101</v>
      </c>
      <c r="I33" s="20" t="s">
        <v>102</v>
      </c>
      <c r="J33" s="20"/>
      <c r="K33" s="20"/>
      <c r="L33" s="20"/>
      <c r="M33" s="20"/>
      <c r="N33" s="20"/>
      <c r="O33" s="20"/>
      <c r="P33" s="20"/>
      <c r="Q33" s="20"/>
      <c r="R33" s="52"/>
      <c r="S33" t="s">
        <v>178</v>
      </c>
    </row>
    <row r="34" spans="1:19" ht="47.25" x14ac:dyDescent="0.25">
      <c r="A34" s="44"/>
      <c r="B34" s="76" t="s">
        <v>109</v>
      </c>
      <c r="C34" s="20" t="s">
        <v>110</v>
      </c>
      <c r="D34" s="20" t="s">
        <v>82</v>
      </c>
      <c r="E34" s="20" t="s">
        <v>111</v>
      </c>
      <c r="F34" s="20" t="s">
        <v>112</v>
      </c>
      <c r="G34" s="20" t="s">
        <v>65</v>
      </c>
      <c r="H34" s="20" t="s">
        <v>101</v>
      </c>
      <c r="I34" s="20" t="s">
        <v>113</v>
      </c>
      <c r="J34" s="20"/>
      <c r="K34" s="20"/>
      <c r="L34" s="20"/>
      <c r="M34" s="20"/>
      <c r="N34" s="20"/>
      <c r="O34" s="20"/>
      <c r="P34" s="20"/>
      <c r="Q34" s="20"/>
      <c r="R34" s="52"/>
      <c r="S34" t="s">
        <v>178</v>
      </c>
    </row>
    <row r="35" spans="1:19" ht="47.25" x14ac:dyDescent="0.25">
      <c r="A35" s="44"/>
      <c r="B35" s="76"/>
      <c r="C35" s="20" t="s">
        <v>114</v>
      </c>
      <c r="D35" s="20" t="s">
        <v>82</v>
      </c>
      <c r="E35" s="20" t="s">
        <v>115</v>
      </c>
      <c r="F35" s="20" t="s">
        <v>116</v>
      </c>
      <c r="G35" s="20" t="s">
        <v>65</v>
      </c>
      <c r="H35" s="20" t="s">
        <v>101</v>
      </c>
      <c r="I35" s="20" t="s">
        <v>113</v>
      </c>
      <c r="J35" s="20"/>
      <c r="K35" s="20"/>
      <c r="L35" s="20"/>
      <c r="M35" s="20"/>
      <c r="N35" s="20"/>
      <c r="O35" s="20"/>
      <c r="P35" s="20"/>
      <c r="Q35" s="20"/>
      <c r="R35" s="52"/>
      <c r="S35" t="s">
        <v>178</v>
      </c>
    </row>
    <row r="36" spans="1:19" ht="63" x14ac:dyDescent="0.25">
      <c r="A36" s="44"/>
      <c r="B36" s="21" t="s">
        <v>117</v>
      </c>
      <c r="C36" s="20" t="s">
        <v>118</v>
      </c>
      <c r="D36" s="20" t="s">
        <v>82</v>
      </c>
      <c r="E36" s="20" t="s">
        <v>119</v>
      </c>
      <c r="F36" s="20" t="s">
        <v>120</v>
      </c>
      <c r="G36" s="20" t="s">
        <v>65</v>
      </c>
      <c r="H36" s="20" t="s">
        <v>101</v>
      </c>
      <c r="I36" s="20" t="s">
        <v>258</v>
      </c>
      <c r="J36" s="20"/>
      <c r="K36" s="20"/>
      <c r="L36" s="20"/>
      <c r="M36" s="20"/>
      <c r="N36" s="20"/>
      <c r="O36" s="20"/>
      <c r="P36" s="20"/>
      <c r="Q36" s="20"/>
      <c r="R36" s="52"/>
      <c r="S36" t="s">
        <v>178</v>
      </c>
    </row>
    <row r="37" spans="1:19" ht="47.25" x14ac:dyDescent="0.25">
      <c r="A37" s="44"/>
      <c r="B37" s="21" t="s">
        <v>121</v>
      </c>
      <c r="C37" s="20" t="s">
        <v>122</v>
      </c>
      <c r="D37" s="20" t="s">
        <v>82</v>
      </c>
      <c r="E37" s="20" t="s">
        <v>123</v>
      </c>
      <c r="F37" s="20" t="s">
        <v>124</v>
      </c>
      <c r="G37" s="20" t="s">
        <v>125</v>
      </c>
      <c r="H37" s="20" t="s">
        <v>126</v>
      </c>
      <c r="I37" s="20" t="s">
        <v>127</v>
      </c>
      <c r="J37" s="20"/>
      <c r="K37" s="20"/>
      <c r="L37" s="20"/>
      <c r="M37" s="20"/>
      <c r="N37" s="20"/>
      <c r="O37" s="20"/>
      <c r="P37" s="20"/>
      <c r="Q37" s="20"/>
      <c r="R37" s="52"/>
      <c r="S37" t="s">
        <v>178</v>
      </c>
    </row>
    <row r="38" spans="1:19" ht="15.75" x14ac:dyDescent="0.25">
      <c r="A38" s="44"/>
      <c r="B38" s="53" t="s">
        <v>4</v>
      </c>
      <c r="C38" s="77" t="s">
        <v>128</v>
      </c>
      <c r="D38" s="77"/>
      <c r="E38" s="77"/>
      <c r="F38" s="77"/>
      <c r="G38" s="77"/>
      <c r="H38" s="77"/>
      <c r="I38" s="77"/>
      <c r="J38" s="77"/>
      <c r="K38" s="77"/>
      <c r="L38" s="77"/>
      <c r="M38" s="77"/>
      <c r="N38" s="77"/>
      <c r="O38" s="77"/>
      <c r="P38" s="77"/>
      <c r="Q38" s="77"/>
      <c r="R38" s="78"/>
    </row>
    <row r="39" spans="1:19" ht="15.75" x14ac:dyDescent="0.25">
      <c r="A39" s="44"/>
      <c r="B39" s="53" t="s">
        <v>6</v>
      </c>
      <c r="C39" s="77" t="s">
        <v>7</v>
      </c>
      <c r="D39" s="77"/>
      <c r="E39" s="77"/>
      <c r="F39" s="77"/>
      <c r="G39" s="77"/>
      <c r="H39" s="77"/>
      <c r="I39" s="77"/>
      <c r="J39" s="77"/>
      <c r="K39" s="77"/>
      <c r="L39" s="77"/>
      <c r="M39" s="77"/>
      <c r="N39" s="77"/>
      <c r="O39" s="77"/>
      <c r="P39" s="77"/>
      <c r="Q39" s="77"/>
      <c r="R39" s="78"/>
    </row>
    <row r="40" spans="1:19" ht="47.25" x14ac:dyDescent="0.25">
      <c r="A40" s="44"/>
      <c r="B40" s="72" t="s">
        <v>129</v>
      </c>
      <c r="C40" s="22" t="s">
        <v>130</v>
      </c>
      <c r="D40" s="22" t="s">
        <v>45</v>
      </c>
      <c r="E40" s="22" t="s">
        <v>131</v>
      </c>
      <c r="F40" s="22" t="s">
        <v>132</v>
      </c>
      <c r="G40" s="22" t="s">
        <v>133</v>
      </c>
      <c r="H40" s="22" t="s">
        <v>101</v>
      </c>
      <c r="I40" s="22" t="s">
        <v>134</v>
      </c>
      <c r="J40" s="22"/>
      <c r="K40" s="22"/>
      <c r="L40" s="22"/>
      <c r="M40" s="22"/>
      <c r="N40" s="22"/>
      <c r="O40" s="22"/>
      <c r="P40" s="22"/>
      <c r="Q40" s="22"/>
      <c r="R40" s="54"/>
      <c r="S40" t="s">
        <v>178</v>
      </c>
    </row>
    <row r="41" spans="1:19" ht="48" thickBot="1" x14ac:dyDescent="0.3">
      <c r="A41" s="44"/>
      <c r="B41" s="72"/>
      <c r="C41" s="22" t="s">
        <v>135</v>
      </c>
      <c r="D41" s="22" t="s">
        <v>45</v>
      </c>
      <c r="E41" s="22" t="s">
        <v>131</v>
      </c>
      <c r="F41" s="22" t="s">
        <v>136</v>
      </c>
      <c r="G41" s="22" t="s">
        <v>137</v>
      </c>
      <c r="H41" s="22" t="s">
        <v>101</v>
      </c>
      <c r="I41" s="22" t="s">
        <v>138</v>
      </c>
      <c r="J41" s="22"/>
      <c r="K41" s="22"/>
      <c r="L41" s="22"/>
      <c r="M41" s="22"/>
      <c r="N41" s="22"/>
      <c r="O41" s="22"/>
      <c r="P41" s="22"/>
      <c r="Q41" s="22"/>
      <c r="R41" s="54"/>
      <c r="S41" t="s">
        <v>178</v>
      </c>
    </row>
    <row r="42" spans="1:19" ht="63.75" thickBot="1" x14ac:dyDescent="0.3">
      <c r="A42" s="44"/>
      <c r="B42" s="72" t="s">
        <v>139</v>
      </c>
      <c r="C42" s="74" t="s">
        <v>140</v>
      </c>
      <c r="D42" s="22" t="s">
        <v>45</v>
      </c>
      <c r="E42" s="22" t="s">
        <v>141</v>
      </c>
      <c r="F42" s="22" t="s">
        <v>142</v>
      </c>
      <c r="G42" s="22" t="s">
        <v>143</v>
      </c>
      <c r="H42" s="22" t="s">
        <v>101</v>
      </c>
      <c r="I42" s="22" t="s">
        <v>144</v>
      </c>
      <c r="J42" s="25">
        <v>0.3108108108108108</v>
      </c>
      <c r="K42" s="22"/>
      <c r="L42" s="22"/>
      <c r="M42" s="22"/>
      <c r="N42" s="22"/>
      <c r="O42" s="22"/>
      <c r="P42" s="22"/>
      <c r="Q42" s="22"/>
      <c r="R42" s="54"/>
      <c r="S42" t="s">
        <v>179</v>
      </c>
    </row>
    <row r="43" spans="1:19" ht="63.75" thickBot="1" x14ac:dyDescent="0.3">
      <c r="A43" s="44"/>
      <c r="B43" s="72"/>
      <c r="C43" s="74"/>
      <c r="D43" s="22" t="s">
        <v>82</v>
      </c>
      <c r="E43" s="22" t="s">
        <v>145</v>
      </c>
      <c r="F43" s="22" t="s">
        <v>146</v>
      </c>
      <c r="G43" s="22" t="s">
        <v>143</v>
      </c>
      <c r="H43" s="22" t="s">
        <v>101</v>
      </c>
      <c r="I43" s="22" t="s">
        <v>144</v>
      </c>
      <c r="J43" s="25">
        <v>0.3108108108108108</v>
      </c>
      <c r="K43" s="22"/>
      <c r="L43" s="22"/>
      <c r="M43" s="22"/>
      <c r="N43" s="22"/>
      <c r="O43" s="22"/>
      <c r="P43" s="22"/>
      <c r="Q43" s="22"/>
      <c r="R43" s="54"/>
      <c r="S43" t="s">
        <v>179</v>
      </c>
    </row>
    <row r="44" spans="1:19" ht="63.75" thickBot="1" x14ac:dyDescent="0.3">
      <c r="A44" s="44"/>
      <c r="B44" s="72"/>
      <c r="C44" s="74"/>
      <c r="D44" s="79" t="s">
        <v>147</v>
      </c>
      <c r="E44" s="80"/>
      <c r="F44" s="22" t="s">
        <v>148</v>
      </c>
      <c r="G44" s="22" t="s">
        <v>143</v>
      </c>
      <c r="H44" s="22" t="s">
        <v>101</v>
      </c>
      <c r="I44" s="22" t="s">
        <v>144</v>
      </c>
      <c r="J44" s="25">
        <v>0.3108108108108108</v>
      </c>
      <c r="K44" s="22"/>
      <c r="L44" s="22"/>
      <c r="M44" s="22"/>
      <c r="N44" s="22"/>
      <c r="O44" s="22"/>
      <c r="P44" s="22"/>
      <c r="Q44" s="22"/>
      <c r="R44" s="54"/>
      <c r="S44" t="s">
        <v>179</v>
      </c>
    </row>
    <row r="45" spans="1:19" ht="63.75" thickBot="1" x14ac:dyDescent="0.3">
      <c r="A45" s="44"/>
      <c r="B45" s="23" t="s">
        <v>149</v>
      </c>
      <c r="C45" s="22" t="s">
        <v>150</v>
      </c>
      <c r="D45" s="79" t="s">
        <v>151</v>
      </c>
      <c r="E45" s="80"/>
      <c r="F45" s="22" t="s">
        <v>152</v>
      </c>
      <c r="G45" s="22" t="s">
        <v>153</v>
      </c>
      <c r="H45" s="22" t="s">
        <v>31</v>
      </c>
      <c r="I45" s="22" t="s">
        <v>154</v>
      </c>
      <c r="J45" s="25">
        <v>0.85</v>
      </c>
      <c r="K45" s="22"/>
      <c r="L45" s="22"/>
      <c r="M45" s="22"/>
      <c r="N45" s="22"/>
      <c r="O45" s="22"/>
      <c r="P45" s="22"/>
      <c r="Q45" s="22"/>
      <c r="R45" s="54"/>
      <c r="S45" t="s">
        <v>179</v>
      </c>
    </row>
    <row r="46" spans="1:19" ht="48" thickBot="1" x14ac:dyDescent="0.3">
      <c r="A46" s="44"/>
      <c r="B46" s="72" t="s">
        <v>155</v>
      </c>
      <c r="C46" s="74" t="s">
        <v>156</v>
      </c>
      <c r="D46" s="79" t="s">
        <v>157</v>
      </c>
      <c r="E46" s="80"/>
      <c r="F46" s="22" t="s">
        <v>158</v>
      </c>
      <c r="G46" s="22" t="s">
        <v>159</v>
      </c>
      <c r="H46" s="22" t="s">
        <v>31</v>
      </c>
      <c r="I46" s="22" t="s">
        <v>160</v>
      </c>
      <c r="J46" s="25">
        <v>0.93782383419689119</v>
      </c>
      <c r="K46" s="22"/>
      <c r="L46" s="22"/>
      <c r="M46" s="22"/>
      <c r="N46" s="22"/>
      <c r="O46" s="22"/>
      <c r="P46" s="22"/>
      <c r="Q46" s="22"/>
      <c r="R46" s="54"/>
      <c r="S46" t="s">
        <v>179</v>
      </c>
    </row>
    <row r="47" spans="1:19" ht="73.5" customHeight="1" thickBot="1" x14ac:dyDescent="0.3">
      <c r="A47" s="44"/>
      <c r="B47" s="73"/>
      <c r="C47" s="75"/>
      <c r="D47" s="81" t="s">
        <v>161</v>
      </c>
      <c r="E47" s="82"/>
      <c r="F47" s="24" t="s">
        <v>162</v>
      </c>
      <c r="G47" s="24" t="s">
        <v>159</v>
      </c>
      <c r="H47" s="24" t="s">
        <v>31</v>
      </c>
      <c r="I47" s="24" t="s">
        <v>160</v>
      </c>
      <c r="J47" s="25">
        <v>0</v>
      </c>
      <c r="K47" s="24"/>
      <c r="L47" s="24"/>
      <c r="M47" s="24"/>
      <c r="N47" s="24"/>
      <c r="O47" s="24"/>
      <c r="P47" s="24"/>
      <c r="Q47" s="24"/>
      <c r="R47" s="55"/>
      <c r="S47" t="s">
        <v>178</v>
      </c>
    </row>
    <row r="56" spans="4:8" x14ac:dyDescent="0.25">
      <c r="D56" s="126" t="s">
        <v>174</v>
      </c>
      <c r="E56" s="32" t="s">
        <v>175</v>
      </c>
      <c r="F56" s="33">
        <f>COUNTIF(S16:S47,S46)</f>
        <v>14</v>
      </c>
      <c r="G56" s="127">
        <f>(F56/F57)*1</f>
        <v>0.4375</v>
      </c>
      <c r="H56" s="129">
        <v>2025</v>
      </c>
    </row>
    <row r="57" spans="4:8" x14ac:dyDescent="0.25">
      <c r="D57" s="126"/>
      <c r="E57" s="32" t="s">
        <v>176</v>
      </c>
      <c r="F57" s="34">
        <v>32</v>
      </c>
      <c r="G57" s="128"/>
      <c r="H57" s="129"/>
    </row>
  </sheetData>
  <mergeCells count="54">
    <mergeCell ref="U7:V7"/>
    <mergeCell ref="D56:D57"/>
    <mergeCell ref="G56:G57"/>
    <mergeCell ref="H56:H57"/>
    <mergeCell ref="S8:S9"/>
    <mergeCell ref="C38:R38"/>
    <mergeCell ref="C14:R14"/>
    <mergeCell ref="C15:R15"/>
    <mergeCell ref="U2:V2"/>
    <mergeCell ref="U3:V3"/>
    <mergeCell ref="U4:V4"/>
    <mergeCell ref="U5:V5"/>
    <mergeCell ref="U6:V6"/>
    <mergeCell ref="B2:B4"/>
    <mergeCell ref="C2:P3"/>
    <mergeCell ref="Q2:R2"/>
    <mergeCell ref="Q3:R3"/>
    <mergeCell ref="C4:P4"/>
    <mergeCell ref="Q4:R4"/>
    <mergeCell ref="B10:B11"/>
    <mergeCell ref="C6:R6"/>
    <mergeCell ref="C7:R7"/>
    <mergeCell ref="B8:B9"/>
    <mergeCell ref="C8:C9"/>
    <mergeCell ref="D8:D9"/>
    <mergeCell ref="E8:E9"/>
    <mergeCell ref="G8:G9"/>
    <mergeCell ref="H8:H9"/>
    <mergeCell ref="I8:I9"/>
    <mergeCell ref="J8:M8"/>
    <mergeCell ref="N8:N9"/>
    <mergeCell ref="O8:O9"/>
    <mergeCell ref="P8:P9"/>
    <mergeCell ref="Q8:Q9"/>
    <mergeCell ref="R8:R9"/>
    <mergeCell ref="B16:B24"/>
    <mergeCell ref="C16:C18"/>
    <mergeCell ref="C25:R25"/>
    <mergeCell ref="C26:R26"/>
    <mergeCell ref="B27:B30"/>
    <mergeCell ref="C28:C29"/>
    <mergeCell ref="D28:D29"/>
    <mergeCell ref="B46:B47"/>
    <mergeCell ref="C46:C47"/>
    <mergeCell ref="B31:B33"/>
    <mergeCell ref="B34:B35"/>
    <mergeCell ref="C39:R39"/>
    <mergeCell ref="B40:B41"/>
    <mergeCell ref="B42:B44"/>
    <mergeCell ref="C42:C44"/>
    <mergeCell ref="D44:E44"/>
    <mergeCell ref="D45:E45"/>
    <mergeCell ref="D46:E46"/>
    <mergeCell ref="D47:E47"/>
  </mergeCells>
  <conditionalFormatting sqref="J16">
    <cfRule type="cellIs" dxfId="76" priority="73" operator="lessThan">
      <formula>0.6</formula>
    </cfRule>
    <cfRule type="cellIs" dxfId="75" priority="74" operator="between">
      <formula>0.6</formula>
      <formula>0.79</formula>
    </cfRule>
    <cfRule type="cellIs" dxfId="74" priority="75" operator="between">
      <formula>0.8</formula>
      <formula>0.89</formula>
    </cfRule>
    <cfRule type="cellIs" dxfId="73" priority="76" operator="between">
      <formula>0.9</formula>
      <formula>1</formula>
    </cfRule>
  </conditionalFormatting>
  <conditionalFormatting sqref="J17">
    <cfRule type="cellIs" dxfId="72" priority="69" operator="lessThan">
      <formula>0.6</formula>
    </cfRule>
    <cfRule type="cellIs" dxfId="71" priority="70" operator="between">
      <formula>0.6</formula>
      <formula>0.79</formula>
    </cfRule>
    <cfRule type="cellIs" dxfId="70" priority="71" operator="between">
      <formula>0.8</formula>
      <formula>0.89</formula>
    </cfRule>
    <cfRule type="cellIs" dxfId="69" priority="72" operator="between">
      <formula>0.9</formula>
      <formula>1</formula>
    </cfRule>
  </conditionalFormatting>
  <conditionalFormatting sqref="J18">
    <cfRule type="cellIs" dxfId="68" priority="65" operator="lessThan">
      <formula>0.6</formula>
    </cfRule>
    <cfRule type="cellIs" dxfId="67" priority="66" operator="between">
      <formula>0.6</formula>
      <formula>0.79</formula>
    </cfRule>
    <cfRule type="cellIs" dxfId="66" priority="67" operator="between">
      <formula>0.8</formula>
      <formula>0.89</formula>
    </cfRule>
    <cfRule type="cellIs" dxfId="65" priority="68" operator="between">
      <formula>0.9</formula>
      <formula>1</formula>
    </cfRule>
  </conditionalFormatting>
  <conditionalFormatting sqref="J20">
    <cfRule type="cellIs" dxfId="64" priority="61" operator="lessThan">
      <formula>0.6</formula>
    </cfRule>
    <cfRule type="cellIs" dxfId="63" priority="62" operator="between">
      <formula>0.6</formula>
      <formula>0.79</formula>
    </cfRule>
    <cfRule type="cellIs" dxfId="62" priority="63" operator="between">
      <formula>0.8</formula>
      <formula>0.89</formula>
    </cfRule>
    <cfRule type="cellIs" dxfId="61" priority="64" operator="between">
      <formula>0.9</formula>
      <formula>4</formula>
    </cfRule>
  </conditionalFormatting>
  <conditionalFormatting sqref="J22">
    <cfRule type="cellIs" dxfId="60" priority="53" operator="lessThan">
      <formula>0.6</formula>
    </cfRule>
    <cfRule type="cellIs" dxfId="59" priority="54" operator="between">
      <formula>0.6</formula>
      <formula>0.79</formula>
    </cfRule>
    <cfRule type="cellIs" dxfId="58" priority="55" operator="between">
      <formula>0.8</formula>
      <formula>0.89</formula>
    </cfRule>
    <cfRule type="cellIs" dxfId="57" priority="56" operator="between">
      <formula>0.9</formula>
      <formula>4</formula>
    </cfRule>
  </conditionalFormatting>
  <conditionalFormatting sqref="J23">
    <cfRule type="cellIs" dxfId="56" priority="45" operator="lessThan">
      <formula>0.6</formula>
    </cfRule>
    <cfRule type="cellIs" dxfId="55" priority="46" operator="between">
      <formula>0.6</formula>
      <formula>0.79</formula>
    </cfRule>
    <cfRule type="cellIs" dxfId="54" priority="47" operator="between">
      <formula>0.8</formula>
      <formula>0.89</formula>
    </cfRule>
    <cfRule type="cellIs" dxfId="53" priority="48" operator="between">
      <formula>0.9</formula>
      <formula>4</formula>
    </cfRule>
  </conditionalFormatting>
  <conditionalFormatting sqref="J24">
    <cfRule type="cellIs" dxfId="52" priority="41" operator="lessThan">
      <formula>0.6</formula>
    </cfRule>
    <cfRule type="cellIs" dxfId="51" priority="42" operator="between">
      <formula>0.6</formula>
      <formula>0.79</formula>
    </cfRule>
    <cfRule type="cellIs" dxfId="50" priority="43" operator="between">
      <formula>0.8</formula>
      <formula>0.89</formula>
    </cfRule>
    <cfRule type="cellIs" dxfId="49" priority="44" operator="between">
      <formula>0.9</formula>
      <formula>4</formula>
    </cfRule>
  </conditionalFormatting>
  <conditionalFormatting sqref="J42:J44">
    <cfRule type="cellIs" dxfId="48" priority="37" operator="lessThan">
      <formula>0.6</formula>
    </cfRule>
    <cfRule type="cellIs" dxfId="47" priority="38" operator="between">
      <formula>0.6</formula>
      <formula>0.79</formula>
    </cfRule>
    <cfRule type="cellIs" dxfId="46" priority="39" operator="between">
      <formula>0.8</formula>
      <formula>0.89</formula>
    </cfRule>
    <cfRule type="cellIs" dxfId="45" priority="40" operator="between">
      <formula>0.9</formula>
      <formula>4</formula>
    </cfRule>
  </conditionalFormatting>
  <conditionalFormatting sqref="J45">
    <cfRule type="cellIs" dxfId="44" priority="33" operator="lessThan">
      <formula>0.6</formula>
    </cfRule>
    <cfRule type="cellIs" dxfId="43" priority="34" operator="between">
      <formula>0.6</formula>
      <formula>0.79</formula>
    </cfRule>
    <cfRule type="cellIs" dxfId="42" priority="35" operator="between">
      <formula>0.8</formula>
      <formula>0.89</formula>
    </cfRule>
    <cfRule type="cellIs" dxfId="41" priority="36" operator="between">
      <formula>0.9</formula>
      <formula>4</formula>
    </cfRule>
  </conditionalFormatting>
  <conditionalFormatting sqref="J46">
    <cfRule type="cellIs" dxfId="40" priority="29" operator="lessThan">
      <formula>0.6</formula>
    </cfRule>
    <cfRule type="cellIs" dxfId="39" priority="30" operator="between">
      <formula>0.6</formula>
      <formula>0.79</formula>
    </cfRule>
    <cfRule type="cellIs" dxfId="38" priority="31" operator="between">
      <formula>0.8</formula>
      <formula>0.89</formula>
    </cfRule>
    <cfRule type="cellIs" dxfId="37" priority="32" operator="between">
      <formula>0.9</formula>
      <formula>4</formula>
    </cfRule>
  </conditionalFormatting>
  <conditionalFormatting sqref="J47">
    <cfRule type="cellIs" dxfId="36" priority="25" operator="lessThan">
      <formula>0.6</formula>
    </cfRule>
    <cfRule type="cellIs" dxfId="35" priority="26" operator="between">
      <formula>0.6</formula>
      <formula>0.79</formula>
    </cfRule>
    <cfRule type="cellIs" dxfId="34" priority="27" operator="between">
      <formula>0.8</formula>
      <formula>0.89</formula>
    </cfRule>
    <cfRule type="cellIs" dxfId="33" priority="28" operator="between">
      <formula>0.9</formula>
      <formula>4</formula>
    </cfRule>
  </conditionalFormatting>
  <conditionalFormatting sqref="J21">
    <cfRule type="cellIs" dxfId="32" priority="21" operator="lessThan">
      <formula>0.6</formula>
    </cfRule>
    <cfRule type="cellIs" dxfId="31" priority="22" operator="between">
      <formula>0.6</formula>
      <formula>0.79</formula>
    </cfRule>
    <cfRule type="cellIs" dxfId="30" priority="23" operator="between">
      <formula>0.8</formula>
      <formula>0.89</formula>
    </cfRule>
    <cfRule type="cellIs" dxfId="29" priority="24" operator="between">
      <formula>0.9</formula>
      <formula>4</formula>
    </cfRule>
  </conditionalFormatting>
  <conditionalFormatting sqref="J19">
    <cfRule type="cellIs" dxfId="28" priority="5" operator="lessThan">
      <formula>0.6</formula>
    </cfRule>
    <cfRule type="cellIs" dxfId="27" priority="6" operator="between">
      <formula>0.6</formula>
      <formula>0.79</formula>
    </cfRule>
    <cfRule type="cellIs" dxfId="26" priority="7" operator="between">
      <formula>0.8</formula>
      <formula>0.89</formula>
    </cfRule>
    <cfRule type="cellIs" dxfId="25" priority="8" operator="between">
      <formula>0.9</formula>
      <formula>1</formula>
    </cfRule>
  </conditionalFormatting>
  <conditionalFormatting sqref="J10:J13">
    <cfRule type="cellIs" dxfId="24" priority="1" operator="lessThan">
      <formula>0.6</formula>
    </cfRule>
    <cfRule type="cellIs" dxfId="23" priority="2" operator="between">
      <formula>0.6</formula>
      <formula>0.79</formula>
    </cfRule>
    <cfRule type="cellIs" dxfId="22" priority="3" operator="between">
      <formula>0.8</formula>
      <formula>0.89</formula>
    </cfRule>
    <cfRule type="cellIs" dxfId="21" priority="4" operator="between">
      <formula>0.9</formula>
      <formula>1</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B693-B977-4FBD-9854-B864A4566592}">
  <dimension ref="A1:Y40"/>
  <sheetViews>
    <sheetView showGridLines="0" topLeftCell="A28" zoomScale="69" zoomScaleNormal="69" workbookViewId="0">
      <selection activeCell="D27" sqref="D27"/>
    </sheetView>
  </sheetViews>
  <sheetFormatPr baseColWidth="10" defaultRowHeight="15" x14ac:dyDescent="0.25"/>
  <cols>
    <col min="1" max="1" width="2.7109375" customWidth="1"/>
    <col min="2" max="2" width="29.5703125" customWidth="1"/>
    <col min="3" max="3" width="26.85546875" customWidth="1"/>
    <col min="4" max="4" width="75" customWidth="1"/>
    <col min="5" max="5" width="70.28515625" customWidth="1"/>
    <col min="6" max="6" width="43" customWidth="1"/>
    <col min="7" max="7" width="43.140625" customWidth="1"/>
    <col min="8" max="8" width="16.140625" customWidth="1"/>
    <col min="9" max="9" width="21.42578125" customWidth="1"/>
    <col min="10" max="12" width="22" customWidth="1"/>
    <col min="13" max="13" width="6.28515625" customWidth="1"/>
    <col min="14" max="14" width="6" customWidth="1"/>
    <col min="15" max="15" width="6.28515625" customWidth="1"/>
    <col min="16" max="16" width="6.140625" customWidth="1"/>
    <col min="17" max="17" width="13.5703125" customWidth="1"/>
    <col min="21" max="21" width="14.42578125" customWidth="1"/>
    <col min="22" max="22" width="6.28515625" customWidth="1"/>
    <col min="23" max="23" width="24.28515625" customWidth="1"/>
  </cols>
  <sheetData>
    <row r="1" spans="1:25" ht="15" customHeight="1" thickBot="1" x14ac:dyDescent="0.3"/>
    <row r="2" spans="1:25" ht="18.75" customHeight="1" thickBot="1" x14ac:dyDescent="0.3">
      <c r="B2" s="113"/>
      <c r="C2" s="92" t="s">
        <v>0</v>
      </c>
      <c r="D2" s="93"/>
      <c r="E2" s="93"/>
      <c r="F2" s="93"/>
      <c r="G2" s="93"/>
      <c r="H2" s="93"/>
      <c r="I2" s="93"/>
      <c r="J2" s="93"/>
      <c r="K2" s="93"/>
      <c r="L2" s="93"/>
      <c r="M2" s="93"/>
      <c r="N2" s="93"/>
      <c r="O2" s="93"/>
      <c r="P2" s="93"/>
      <c r="Q2" s="93"/>
      <c r="R2" s="93"/>
      <c r="S2" s="94"/>
      <c r="T2" s="99" t="s">
        <v>1</v>
      </c>
      <c r="U2" s="101"/>
      <c r="W2" s="26" t="s">
        <v>163</v>
      </c>
      <c r="X2" s="122" t="s">
        <v>164</v>
      </c>
      <c r="Y2" s="123"/>
    </row>
    <row r="3" spans="1:25" ht="18.75" customHeight="1" thickBot="1" x14ac:dyDescent="0.3">
      <c r="B3" s="114"/>
      <c r="C3" s="116"/>
      <c r="D3" s="117"/>
      <c r="E3" s="117"/>
      <c r="F3" s="117"/>
      <c r="G3" s="117"/>
      <c r="H3" s="117"/>
      <c r="I3" s="117"/>
      <c r="J3" s="117"/>
      <c r="K3" s="117"/>
      <c r="L3" s="117"/>
      <c r="M3" s="117"/>
      <c r="N3" s="117"/>
      <c r="O3" s="117"/>
      <c r="P3" s="117"/>
      <c r="Q3" s="117"/>
      <c r="R3" s="117"/>
      <c r="S3" s="118"/>
      <c r="T3" s="99" t="s">
        <v>2</v>
      </c>
      <c r="U3" s="101"/>
      <c r="W3" s="27" t="s">
        <v>165</v>
      </c>
      <c r="X3" s="122" t="s">
        <v>166</v>
      </c>
      <c r="Y3" s="123"/>
    </row>
    <row r="4" spans="1:25" ht="18.75" customHeight="1" thickBot="1" x14ac:dyDescent="0.3">
      <c r="B4" s="115"/>
      <c r="C4" s="119" t="s">
        <v>180</v>
      </c>
      <c r="D4" s="120"/>
      <c r="E4" s="120"/>
      <c r="F4" s="120"/>
      <c r="G4" s="120"/>
      <c r="H4" s="120"/>
      <c r="I4" s="120"/>
      <c r="J4" s="120"/>
      <c r="K4" s="120"/>
      <c r="L4" s="120"/>
      <c r="M4" s="120"/>
      <c r="N4" s="120"/>
      <c r="O4" s="120"/>
      <c r="P4" s="120"/>
      <c r="Q4" s="120"/>
      <c r="R4" s="120"/>
      <c r="S4" s="121"/>
      <c r="T4" s="99" t="s">
        <v>3</v>
      </c>
      <c r="U4" s="101"/>
      <c r="W4" s="28" t="s">
        <v>167</v>
      </c>
      <c r="X4" s="122" t="s">
        <v>168</v>
      </c>
      <c r="Y4" s="123"/>
    </row>
    <row r="5" spans="1:25" ht="18.75" customHeight="1" thickBot="1" x14ac:dyDescent="0.3">
      <c r="B5" s="1"/>
      <c r="C5" s="2"/>
      <c r="D5" s="2"/>
      <c r="E5" s="2"/>
      <c r="F5" s="2"/>
      <c r="G5" s="2"/>
      <c r="H5" s="2"/>
      <c r="I5" s="2"/>
      <c r="J5" s="2"/>
      <c r="K5" s="2"/>
      <c r="L5" s="2"/>
      <c r="M5" s="2"/>
      <c r="N5" s="2"/>
      <c r="O5" s="2"/>
      <c r="P5" s="2"/>
      <c r="Q5" s="2"/>
      <c r="R5" s="2"/>
      <c r="S5" s="2"/>
      <c r="T5" s="2"/>
      <c r="U5" s="3"/>
      <c r="W5" s="29" t="s">
        <v>169</v>
      </c>
      <c r="X5" s="122" t="s">
        <v>170</v>
      </c>
      <c r="Y5" s="123"/>
    </row>
    <row r="6" spans="1:25" ht="18.75" customHeight="1" thickBot="1" x14ac:dyDescent="0.3">
      <c r="B6" s="4" t="s">
        <v>4</v>
      </c>
      <c r="C6" s="99" t="s">
        <v>239</v>
      </c>
      <c r="D6" s="100"/>
      <c r="E6" s="100"/>
      <c r="F6" s="100"/>
      <c r="G6" s="100"/>
      <c r="H6" s="100"/>
      <c r="I6" s="100"/>
      <c r="J6" s="100"/>
      <c r="K6" s="100"/>
      <c r="L6" s="100"/>
      <c r="M6" s="100"/>
      <c r="N6" s="100"/>
      <c r="O6" s="100"/>
      <c r="P6" s="100"/>
      <c r="Q6" s="100"/>
      <c r="R6" s="100"/>
      <c r="S6" s="100"/>
      <c r="T6" s="100"/>
      <c r="U6" s="101"/>
      <c r="W6" s="30" t="s">
        <v>171</v>
      </c>
      <c r="X6" s="124">
        <v>0</v>
      </c>
      <c r="Y6" s="125"/>
    </row>
    <row r="7" spans="1:25" ht="42.75" customHeight="1" thickBot="1" x14ac:dyDescent="0.3">
      <c r="B7" s="4" t="s">
        <v>6</v>
      </c>
      <c r="C7" s="102" t="s">
        <v>205</v>
      </c>
      <c r="D7" s="103"/>
      <c r="E7" s="103"/>
      <c r="F7" s="103"/>
      <c r="G7" s="103"/>
      <c r="H7" s="103"/>
      <c r="I7" s="103"/>
      <c r="J7" s="103"/>
      <c r="K7" s="103"/>
      <c r="L7" s="103"/>
      <c r="M7" s="103"/>
      <c r="N7" s="103"/>
      <c r="O7" s="103"/>
      <c r="P7" s="103"/>
      <c r="Q7" s="103"/>
      <c r="R7" s="103"/>
      <c r="S7" s="103"/>
      <c r="T7" s="103"/>
      <c r="U7" s="104"/>
      <c r="W7" s="31" t="s">
        <v>172</v>
      </c>
      <c r="X7" s="122" t="s">
        <v>173</v>
      </c>
      <c r="Y7" s="123"/>
    </row>
    <row r="8" spans="1:25" ht="17.25" customHeight="1" thickBot="1" x14ac:dyDescent="0.3">
      <c r="B8" s="105" t="s">
        <v>8</v>
      </c>
      <c r="C8" s="105" t="s">
        <v>9</v>
      </c>
      <c r="D8" s="105" t="s">
        <v>10</v>
      </c>
      <c r="E8" s="105" t="s">
        <v>11</v>
      </c>
      <c r="F8" s="131" t="s">
        <v>204</v>
      </c>
      <c r="G8" s="5" t="s">
        <v>12</v>
      </c>
      <c r="H8" s="105" t="s">
        <v>13</v>
      </c>
      <c r="I8" s="105" t="s">
        <v>14</v>
      </c>
      <c r="J8" s="105" t="s">
        <v>15</v>
      </c>
      <c r="K8" s="131" t="s">
        <v>242</v>
      </c>
      <c r="L8" s="131" t="s">
        <v>243</v>
      </c>
      <c r="M8" s="108" t="s">
        <v>16</v>
      </c>
      <c r="N8" s="109"/>
      <c r="O8" s="109"/>
      <c r="P8" s="110"/>
      <c r="Q8" s="111" t="s">
        <v>17</v>
      </c>
      <c r="R8" s="105" t="s">
        <v>18</v>
      </c>
      <c r="S8" s="105" t="s">
        <v>19</v>
      </c>
      <c r="T8" s="105" t="s">
        <v>20</v>
      </c>
      <c r="U8" s="105" t="s">
        <v>21</v>
      </c>
      <c r="V8" s="111" t="s">
        <v>177</v>
      </c>
    </row>
    <row r="9" spans="1:25" ht="113.25" customHeight="1" thickBot="1" x14ac:dyDescent="0.3">
      <c r="B9" s="106"/>
      <c r="C9" s="107"/>
      <c r="D9" s="106"/>
      <c r="E9" s="107"/>
      <c r="F9" s="132"/>
      <c r="G9" s="6">
        <v>2025</v>
      </c>
      <c r="H9" s="106"/>
      <c r="I9" s="106"/>
      <c r="J9" s="106"/>
      <c r="K9" s="132"/>
      <c r="L9" s="132"/>
      <c r="M9" s="56" t="s">
        <v>22</v>
      </c>
      <c r="N9" s="56" t="s">
        <v>23</v>
      </c>
      <c r="O9" s="56" t="s">
        <v>24</v>
      </c>
      <c r="P9" s="56" t="s">
        <v>25</v>
      </c>
      <c r="Q9" s="112"/>
      <c r="R9" s="106"/>
      <c r="S9" s="106"/>
      <c r="T9" s="106"/>
      <c r="U9" s="106"/>
      <c r="V9" s="130"/>
    </row>
    <row r="10" spans="1:25" ht="32.25" thickBot="1" x14ac:dyDescent="0.3">
      <c r="A10" s="44"/>
      <c r="B10" s="136" t="s">
        <v>181</v>
      </c>
      <c r="C10" s="8" t="s">
        <v>182</v>
      </c>
      <c r="D10" s="8" t="s">
        <v>183</v>
      </c>
      <c r="E10" s="8" t="s">
        <v>184</v>
      </c>
      <c r="F10" s="8" t="s">
        <v>185</v>
      </c>
      <c r="G10" s="35" t="s">
        <v>184</v>
      </c>
      <c r="H10" s="8" t="s">
        <v>30</v>
      </c>
      <c r="I10" s="8" t="s">
        <v>31</v>
      </c>
      <c r="J10" s="36" t="s">
        <v>32</v>
      </c>
      <c r="K10" s="36"/>
      <c r="L10" s="36" t="s">
        <v>256</v>
      </c>
      <c r="M10" s="65"/>
      <c r="N10" s="8"/>
      <c r="O10" s="8"/>
      <c r="P10" s="8"/>
      <c r="Q10" s="8"/>
      <c r="R10" s="8"/>
      <c r="S10" s="8"/>
      <c r="T10" s="8"/>
      <c r="U10" s="45"/>
      <c r="V10" s="44" t="s">
        <v>178</v>
      </c>
    </row>
    <row r="11" spans="1:25" ht="95.25" thickBot="1" x14ac:dyDescent="0.3">
      <c r="A11" s="44"/>
      <c r="B11" s="137"/>
      <c r="C11" s="9" t="s">
        <v>186</v>
      </c>
      <c r="D11" s="37" t="s">
        <v>187</v>
      </c>
      <c r="E11" s="9" t="s">
        <v>188</v>
      </c>
      <c r="F11" s="9">
        <v>1.0206999999999999</v>
      </c>
      <c r="G11" s="38" t="s">
        <v>189</v>
      </c>
      <c r="H11" s="37" t="s">
        <v>30</v>
      </c>
      <c r="I11" s="9" t="s">
        <v>31</v>
      </c>
      <c r="J11" s="39" t="s">
        <v>32</v>
      </c>
      <c r="K11" s="39"/>
      <c r="L11" s="39" t="s">
        <v>255</v>
      </c>
      <c r="M11" s="65"/>
      <c r="N11" s="9"/>
      <c r="O11" s="9"/>
      <c r="P11" s="9"/>
      <c r="Q11" s="9"/>
      <c r="R11" s="9"/>
      <c r="S11" s="9"/>
      <c r="T11" s="9"/>
      <c r="U11" s="46"/>
      <c r="V11" s="44" t="s">
        <v>178</v>
      </c>
    </row>
    <row r="12" spans="1:25" ht="158.25" thickBot="1" x14ac:dyDescent="0.3">
      <c r="A12" s="44"/>
      <c r="B12" s="137"/>
      <c r="C12" s="9" t="s">
        <v>190</v>
      </c>
      <c r="D12" s="37" t="s">
        <v>191</v>
      </c>
      <c r="E12" s="10" t="s">
        <v>192</v>
      </c>
      <c r="F12" s="57">
        <v>0.7</v>
      </c>
      <c r="G12" s="9" t="s">
        <v>193</v>
      </c>
      <c r="H12" s="37" t="s">
        <v>30</v>
      </c>
      <c r="I12" s="9" t="s">
        <v>31</v>
      </c>
      <c r="J12" s="39" t="s">
        <v>32</v>
      </c>
      <c r="K12" s="39">
        <v>0</v>
      </c>
      <c r="L12" s="71">
        <v>267256798</v>
      </c>
      <c r="M12" s="65">
        <v>0</v>
      </c>
      <c r="N12" s="9"/>
      <c r="O12" s="9"/>
      <c r="P12" s="9"/>
      <c r="Q12" s="9"/>
      <c r="R12" s="9"/>
      <c r="S12" s="9"/>
      <c r="T12" s="9"/>
      <c r="U12" s="46"/>
      <c r="V12" s="44" t="s">
        <v>178</v>
      </c>
    </row>
    <row r="13" spans="1:25" ht="221.25" customHeight="1" thickBot="1" x14ac:dyDescent="0.3">
      <c r="A13" s="44"/>
      <c r="B13" s="137"/>
      <c r="C13" s="57" t="s">
        <v>194</v>
      </c>
      <c r="D13" s="9" t="s">
        <v>195</v>
      </c>
      <c r="E13" s="10" t="s">
        <v>196</v>
      </c>
      <c r="F13" s="57">
        <v>0</v>
      </c>
      <c r="G13" s="57" t="s">
        <v>197</v>
      </c>
      <c r="H13" s="58" t="s">
        <v>30</v>
      </c>
      <c r="I13" s="57" t="s">
        <v>31</v>
      </c>
      <c r="J13" s="59" t="s">
        <v>32</v>
      </c>
      <c r="K13" s="59">
        <v>0</v>
      </c>
      <c r="L13" s="59">
        <v>0</v>
      </c>
      <c r="M13" s="65">
        <v>0</v>
      </c>
      <c r="N13" s="57"/>
      <c r="O13" s="57"/>
      <c r="P13" s="57"/>
      <c r="Q13" s="57"/>
      <c r="R13" s="57"/>
      <c r="S13" s="57"/>
      <c r="T13" s="57"/>
      <c r="U13" s="60"/>
      <c r="V13" s="44"/>
    </row>
    <row r="14" spans="1:25" ht="79.5" thickBot="1" x14ac:dyDescent="0.3">
      <c r="A14" s="44"/>
      <c r="B14" s="137"/>
      <c r="C14" s="57" t="s">
        <v>198</v>
      </c>
      <c r="D14" s="9" t="s">
        <v>199</v>
      </c>
      <c r="E14" s="10" t="s">
        <v>200</v>
      </c>
      <c r="F14" s="57">
        <v>4</v>
      </c>
      <c r="G14" s="57">
        <v>4</v>
      </c>
      <c r="H14" s="37" t="s">
        <v>254</v>
      </c>
      <c r="I14" s="57" t="s">
        <v>31</v>
      </c>
      <c r="J14" s="59" t="s">
        <v>253</v>
      </c>
      <c r="K14" s="59">
        <v>4</v>
      </c>
      <c r="L14" s="59">
        <v>2</v>
      </c>
      <c r="M14" s="65">
        <f>(L14/K14)*100%</f>
        <v>0.5</v>
      </c>
      <c r="N14" s="57"/>
      <c r="O14" s="57"/>
      <c r="P14" s="57"/>
      <c r="Q14" s="57"/>
      <c r="R14" s="57"/>
      <c r="S14" s="57"/>
      <c r="T14" s="57"/>
      <c r="U14" s="60"/>
      <c r="V14" s="44"/>
    </row>
    <row r="15" spans="1:25" ht="63" x14ac:dyDescent="0.25">
      <c r="A15" s="44"/>
      <c r="B15" s="137"/>
      <c r="C15" s="57" t="s">
        <v>201</v>
      </c>
      <c r="D15" s="58" t="s">
        <v>187</v>
      </c>
      <c r="E15" s="57" t="s">
        <v>202</v>
      </c>
      <c r="F15" s="57">
        <v>0.92</v>
      </c>
      <c r="G15" s="57" t="s">
        <v>203</v>
      </c>
      <c r="H15" s="58" t="s">
        <v>30</v>
      </c>
      <c r="I15" s="57" t="s">
        <v>31</v>
      </c>
      <c r="J15" s="59" t="s">
        <v>32</v>
      </c>
      <c r="K15" s="70">
        <v>3136090696</v>
      </c>
      <c r="L15" s="70">
        <v>2708756715</v>
      </c>
      <c r="M15" s="69">
        <v>1.1599999999999999E-2</v>
      </c>
      <c r="N15" s="57"/>
      <c r="O15" s="57"/>
      <c r="P15" s="57"/>
      <c r="Q15" s="57"/>
      <c r="R15" s="57"/>
      <c r="S15" s="57"/>
      <c r="T15" s="57"/>
      <c r="U15" s="60"/>
      <c r="V15" s="44" t="s">
        <v>178</v>
      </c>
    </row>
    <row r="16" spans="1:25" ht="110.25" x14ac:dyDescent="0.25">
      <c r="A16" s="44"/>
      <c r="B16" s="137"/>
      <c r="C16" s="9" t="s">
        <v>245</v>
      </c>
      <c r="D16" s="9" t="s">
        <v>246</v>
      </c>
      <c r="E16" s="139" t="s">
        <v>247</v>
      </c>
      <c r="F16" s="140"/>
      <c r="G16" s="141"/>
      <c r="H16" s="9" t="s">
        <v>250</v>
      </c>
      <c r="I16" s="9" t="s">
        <v>251</v>
      </c>
      <c r="J16" s="39" t="s">
        <v>252</v>
      </c>
      <c r="K16" s="39">
        <v>25</v>
      </c>
      <c r="L16" s="39">
        <v>12</v>
      </c>
      <c r="M16" s="68">
        <f>(L16/K16)*100%</f>
        <v>0.48</v>
      </c>
      <c r="N16" s="9"/>
      <c r="O16" s="9"/>
      <c r="P16" s="9"/>
      <c r="Q16" s="9"/>
      <c r="R16" s="9"/>
      <c r="S16" s="9"/>
      <c r="T16" s="9"/>
      <c r="U16" s="9"/>
      <c r="V16" s="44" t="s">
        <v>179</v>
      </c>
    </row>
    <row r="17" spans="1:22" ht="158.25" thickBot="1" x14ac:dyDescent="0.3">
      <c r="A17" s="44"/>
      <c r="B17" s="138"/>
      <c r="C17" s="9" t="s">
        <v>248</v>
      </c>
      <c r="D17" s="9" t="s">
        <v>249</v>
      </c>
      <c r="E17" s="139" t="s">
        <v>247</v>
      </c>
      <c r="F17" s="140"/>
      <c r="G17" s="141"/>
      <c r="H17" s="9" t="s">
        <v>250</v>
      </c>
      <c r="I17" s="9" t="s">
        <v>251</v>
      </c>
      <c r="J17" s="39" t="s">
        <v>252</v>
      </c>
      <c r="K17" s="39">
        <v>4</v>
      </c>
      <c r="L17" s="39">
        <v>1</v>
      </c>
      <c r="M17" s="68">
        <f>(L17/K17)*100%</f>
        <v>0.25</v>
      </c>
      <c r="N17" s="9"/>
      <c r="O17" s="9"/>
      <c r="P17" s="9"/>
      <c r="Q17" s="9"/>
      <c r="R17" s="9"/>
      <c r="S17" s="9"/>
      <c r="T17" s="9"/>
      <c r="U17" s="9"/>
      <c r="V17" s="44" t="s">
        <v>179</v>
      </c>
    </row>
    <row r="18" spans="1:22" ht="16.5" thickBot="1" x14ac:dyDescent="0.3">
      <c r="A18" s="44"/>
      <c r="B18" s="48" t="s">
        <v>4</v>
      </c>
      <c r="C18" s="116" t="s">
        <v>240</v>
      </c>
      <c r="D18" s="117"/>
      <c r="E18" s="117"/>
      <c r="F18" s="117"/>
      <c r="G18" s="117"/>
      <c r="H18" s="117"/>
      <c r="I18" s="117"/>
      <c r="J18" s="117"/>
      <c r="K18" s="117"/>
      <c r="L18" s="117"/>
      <c r="M18" s="117"/>
      <c r="N18" s="117"/>
      <c r="O18" s="117"/>
      <c r="P18" s="117"/>
      <c r="Q18" s="117"/>
      <c r="R18" s="117"/>
      <c r="S18" s="117"/>
      <c r="T18" s="117"/>
      <c r="U18" s="118"/>
      <c r="V18" s="44"/>
    </row>
    <row r="19" spans="1:22" ht="38.25" customHeight="1" thickBot="1" x14ac:dyDescent="0.3">
      <c r="A19" s="44"/>
      <c r="B19" s="6" t="s">
        <v>6</v>
      </c>
      <c r="C19" s="92" t="s">
        <v>7</v>
      </c>
      <c r="D19" s="93"/>
      <c r="E19" s="93"/>
      <c r="F19" s="93"/>
      <c r="G19" s="93"/>
      <c r="H19" s="93"/>
      <c r="I19" s="93"/>
      <c r="J19" s="93"/>
      <c r="K19" s="93"/>
      <c r="L19" s="93"/>
      <c r="M19" s="93"/>
      <c r="N19" s="93"/>
      <c r="O19" s="93"/>
      <c r="P19" s="93"/>
      <c r="Q19" s="93"/>
      <c r="R19" s="93"/>
      <c r="S19" s="93"/>
      <c r="T19" s="93"/>
      <c r="U19" s="94"/>
      <c r="V19" s="44"/>
    </row>
    <row r="20" spans="1:22" ht="79.5" thickBot="1" x14ac:dyDescent="0.3">
      <c r="A20" s="44"/>
      <c r="B20" s="83" t="s">
        <v>206</v>
      </c>
      <c r="C20" s="67" t="s">
        <v>207</v>
      </c>
      <c r="D20" s="11" t="s">
        <v>208</v>
      </c>
      <c r="E20" s="11" t="s">
        <v>209</v>
      </c>
      <c r="F20" s="11">
        <v>1.72</v>
      </c>
      <c r="G20" s="11" t="s">
        <v>210</v>
      </c>
      <c r="H20" s="11" t="s">
        <v>137</v>
      </c>
      <c r="I20" s="11" t="s">
        <v>101</v>
      </c>
      <c r="J20" s="12" t="s">
        <v>113</v>
      </c>
      <c r="K20" s="12"/>
      <c r="L20" s="12"/>
      <c r="M20" s="65"/>
      <c r="N20" s="11"/>
      <c r="O20" s="11"/>
      <c r="P20" s="11"/>
      <c r="Q20" s="11"/>
      <c r="R20" s="11"/>
      <c r="S20" s="11"/>
      <c r="T20" s="11"/>
      <c r="U20" s="49"/>
      <c r="V20" s="44" t="s">
        <v>178</v>
      </c>
    </row>
    <row r="21" spans="1:22" ht="63.75" thickBot="1" x14ac:dyDescent="0.3">
      <c r="A21" s="44"/>
      <c r="B21" s="84"/>
      <c r="C21" s="61" t="s">
        <v>211</v>
      </c>
      <c r="D21" s="13" t="s">
        <v>212</v>
      </c>
      <c r="E21" s="13" t="s">
        <v>213</v>
      </c>
      <c r="F21" s="13">
        <v>1</v>
      </c>
      <c r="G21" s="13" t="s">
        <v>214</v>
      </c>
      <c r="H21" s="13" t="s">
        <v>137</v>
      </c>
      <c r="I21" s="13" t="s">
        <v>101</v>
      </c>
      <c r="J21" s="14" t="s">
        <v>113</v>
      </c>
      <c r="K21" s="62"/>
      <c r="L21" s="62"/>
      <c r="M21" s="65"/>
      <c r="N21" s="13"/>
      <c r="O21" s="13"/>
      <c r="P21" s="13"/>
      <c r="Q21" s="13"/>
      <c r="R21" s="13"/>
      <c r="S21" s="13"/>
      <c r="T21" s="13"/>
      <c r="U21" s="50"/>
      <c r="V21" s="44" t="s">
        <v>178</v>
      </c>
    </row>
    <row r="22" spans="1:22" ht="79.5" thickBot="1" x14ac:dyDescent="0.3">
      <c r="A22" s="44"/>
      <c r="B22" s="84"/>
      <c r="C22" s="67" t="s">
        <v>215</v>
      </c>
      <c r="D22" s="13" t="s">
        <v>216</v>
      </c>
      <c r="E22" s="13" t="s">
        <v>217</v>
      </c>
      <c r="F22" s="13">
        <v>0.91</v>
      </c>
      <c r="G22" s="13" t="s">
        <v>214</v>
      </c>
      <c r="H22" s="13" t="s">
        <v>250</v>
      </c>
      <c r="I22" s="13" t="s">
        <v>101</v>
      </c>
      <c r="J22" s="14" t="s">
        <v>257</v>
      </c>
      <c r="K22" s="62">
        <v>32</v>
      </c>
      <c r="L22" s="62">
        <v>14</v>
      </c>
      <c r="M22" s="65">
        <f>(L22/K22)*100%</f>
        <v>0.4375</v>
      </c>
      <c r="N22" s="13"/>
      <c r="O22" s="13"/>
      <c r="P22" s="13"/>
      <c r="Q22" s="13"/>
      <c r="R22" s="13"/>
      <c r="S22" s="13"/>
      <c r="T22" s="13"/>
      <c r="U22" s="50"/>
      <c r="V22" s="44" t="s">
        <v>178</v>
      </c>
    </row>
    <row r="23" spans="1:22" ht="16.5" thickBot="1" x14ac:dyDescent="0.3">
      <c r="A23" s="44"/>
      <c r="B23" s="5" t="s">
        <v>4</v>
      </c>
      <c r="C23" s="116" t="s">
        <v>241</v>
      </c>
      <c r="D23" s="90"/>
      <c r="E23" s="90"/>
      <c r="F23" s="90"/>
      <c r="G23" s="90"/>
      <c r="H23" s="90"/>
      <c r="I23" s="90"/>
      <c r="J23" s="90"/>
      <c r="K23" s="90"/>
      <c r="L23" s="90"/>
      <c r="M23" s="90"/>
      <c r="N23" s="90"/>
      <c r="O23" s="90"/>
      <c r="P23" s="90"/>
      <c r="Q23" s="90"/>
      <c r="R23" s="90"/>
      <c r="S23" s="90"/>
      <c r="T23" s="90"/>
      <c r="U23" s="91"/>
      <c r="V23" s="44"/>
    </row>
    <row r="24" spans="1:22" ht="16.5" thickBot="1" x14ac:dyDescent="0.3">
      <c r="A24" s="44"/>
      <c r="B24" s="6" t="s">
        <v>6</v>
      </c>
      <c r="C24" s="92" t="s">
        <v>7</v>
      </c>
      <c r="D24" s="93"/>
      <c r="E24" s="93"/>
      <c r="F24" s="93"/>
      <c r="G24" s="93"/>
      <c r="H24" s="93"/>
      <c r="I24" s="93"/>
      <c r="J24" s="93"/>
      <c r="K24" s="93"/>
      <c r="L24" s="93"/>
      <c r="M24" s="93"/>
      <c r="N24" s="93"/>
      <c r="O24" s="93"/>
      <c r="P24" s="93"/>
      <c r="Q24" s="93"/>
      <c r="R24" s="93"/>
      <c r="S24" s="93"/>
      <c r="T24" s="93"/>
      <c r="U24" s="94"/>
      <c r="V24" s="44"/>
    </row>
    <row r="25" spans="1:22" ht="114" customHeight="1" thickBot="1" x14ac:dyDescent="0.3">
      <c r="A25" s="44"/>
      <c r="B25" s="133" t="s">
        <v>238</v>
      </c>
      <c r="C25" s="20" t="s">
        <v>218</v>
      </c>
      <c r="D25" s="20" t="s">
        <v>219</v>
      </c>
      <c r="E25" s="20" t="s">
        <v>220</v>
      </c>
      <c r="F25" s="20">
        <v>0.9</v>
      </c>
      <c r="G25" s="20" t="s">
        <v>221</v>
      </c>
      <c r="H25" s="20" t="s">
        <v>85</v>
      </c>
      <c r="I25" s="20" t="s">
        <v>59</v>
      </c>
      <c r="J25" s="20" t="s">
        <v>86</v>
      </c>
      <c r="K25" s="20">
        <v>40</v>
      </c>
      <c r="L25" s="20">
        <v>12</v>
      </c>
      <c r="M25" s="64">
        <f>(L25/K25)*100%</f>
        <v>0.3</v>
      </c>
      <c r="N25" s="20"/>
      <c r="O25" s="20"/>
      <c r="P25" s="20"/>
      <c r="Q25" s="20"/>
      <c r="R25" s="20"/>
      <c r="S25" s="20"/>
      <c r="T25" s="20"/>
      <c r="U25" s="52"/>
      <c r="V25" s="44" t="s">
        <v>179</v>
      </c>
    </row>
    <row r="26" spans="1:22" ht="114" customHeight="1" thickBot="1" x14ac:dyDescent="0.3">
      <c r="A26" s="44"/>
      <c r="B26" s="134"/>
      <c r="C26" s="66" t="s">
        <v>222</v>
      </c>
      <c r="D26" s="66" t="s">
        <v>223</v>
      </c>
      <c r="E26" s="20" t="s">
        <v>224</v>
      </c>
      <c r="F26" s="20">
        <v>0</v>
      </c>
      <c r="G26" s="20">
        <v>0</v>
      </c>
      <c r="H26" s="20" t="s">
        <v>85</v>
      </c>
      <c r="I26" s="20" t="s">
        <v>59</v>
      </c>
      <c r="J26" s="20" t="s">
        <v>86</v>
      </c>
      <c r="K26" s="20">
        <v>0</v>
      </c>
      <c r="L26" s="20">
        <v>0</v>
      </c>
      <c r="M26" s="64">
        <v>0</v>
      </c>
      <c r="N26" s="20"/>
      <c r="O26" s="20"/>
      <c r="P26" s="20"/>
      <c r="Q26" s="20"/>
      <c r="R26" s="20"/>
      <c r="S26" s="20"/>
      <c r="T26" s="20"/>
      <c r="U26" s="52"/>
      <c r="V26" s="44" t="s">
        <v>179</v>
      </c>
    </row>
    <row r="27" spans="1:22" ht="114" customHeight="1" thickBot="1" x14ac:dyDescent="0.3">
      <c r="A27" s="44"/>
      <c r="B27" s="134"/>
      <c r="C27" s="63" t="s">
        <v>225</v>
      </c>
      <c r="D27" s="63" t="s">
        <v>226</v>
      </c>
      <c r="E27" s="20" t="s">
        <v>227</v>
      </c>
      <c r="F27" s="20">
        <v>0.93</v>
      </c>
      <c r="G27" s="20" t="s">
        <v>214</v>
      </c>
      <c r="H27" s="20" t="s">
        <v>85</v>
      </c>
      <c r="I27" s="20" t="s">
        <v>59</v>
      </c>
      <c r="J27" s="20" t="s">
        <v>86</v>
      </c>
      <c r="K27" s="20">
        <v>100</v>
      </c>
      <c r="L27" s="20">
        <v>93</v>
      </c>
      <c r="M27" s="64">
        <f t="shared" ref="M27:M28" si="0">(L27/K27)*100%</f>
        <v>0.93</v>
      </c>
      <c r="N27" s="20"/>
      <c r="O27" s="20"/>
      <c r="P27" s="20"/>
      <c r="Q27" s="20"/>
      <c r="R27" s="20"/>
      <c r="S27" s="20"/>
      <c r="T27" s="20"/>
      <c r="U27" s="52"/>
      <c r="V27" s="44" t="s">
        <v>179</v>
      </c>
    </row>
    <row r="28" spans="1:22" ht="110.25" x14ac:dyDescent="0.25">
      <c r="A28" s="44"/>
      <c r="B28" s="134"/>
      <c r="C28" s="20" t="s">
        <v>228</v>
      </c>
      <c r="D28" s="20" t="s">
        <v>229</v>
      </c>
      <c r="E28" s="20" t="s">
        <v>230</v>
      </c>
      <c r="F28" s="20">
        <v>0.94</v>
      </c>
      <c r="G28" s="20" t="s">
        <v>231</v>
      </c>
      <c r="H28" s="20" t="s">
        <v>85</v>
      </c>
      <c r="I28" s="20" t="s">
        <v>59</v>
      </c>
      <c r="J28" s="20" t="s">
        <v>86</v>
      </c>
      <c r="K28" s="20">
        <v>100</v>
      </c>
      <c r="L28" s="20">
        <v>94</v>
      </c>
      <c r="M28" s="64">
        <f t="shared" si="0"/>
        <v>0.94</v>
      </c>
      <c r="N28" s="20"/>
      <c r="O28" s="20"/>
      <c r="P28" s="20"/>
      <c r="Q28" s="20"/>
      <c r="R28" s="20"/>
      <c r="S28" s="20"/>
      <c r="T28" s="20"/>
      <c r="U28" s="52"/>
      <c r="V28" s="44" t="s">
        <v>179</v>
      </c>
    </row>
    <row r="29" spans="1:22" ht="63" x14ac:dyDescent="0.25">
      <c r="A29" s="44"/>
      <c r="B29" s="134"/>
      <c r="C29" s="20" t="s">
        <v>232</v>
      </c>
      <c r="D29" s="20" t="s">
        <v>187</v>
      </c>
      <c r="E29" s="20" t="s">
        <v>233</v>
      </c>
      <c r="F29" s="20">
        <v>1.2E-2</v>
      </c>
      <c r="G29" s="20" t="s">
        <v>234</v>
      </c>
      <c r="H29" s="20" t="s">
        <v>85</v>
      </c>
      <c r="I29" s="20" t="s">
        <v>59</v>
      </c>
      <c r="J29" s="20" t="s">
        <v>86</v>
      </c>
      <c r="K29" s="20"/>
      <c r="L29" s="20"/>
      <c r="M29" s="20"/>
      <c r="N29" s="20"/>
      <c r="O29" s="20"/>
      <c r="P29" s="20"/>
      <c r="Q29" s="20"/>
      <c r="R29" s="20"/>
      <c r="S29" s="20"/>
      <c r="T29" s="20"/>
      <c r="U29" s="52"/>
      <c r="V29" s="44" t="s">
        <v>178</v>
      </c>
    </row>
    <row r="30" spans="1:22" ht="78.75" x14ac:dyDescent="0.25">
      <c r="A30" s="44"/>
      <c r="B30" s="135"/>
      <c r="C30" s="20" t="s">
        <v>235</v>
      </c>
      <c r="D30" s="20" t="s">
        <v>187</v>
      </c>
      <c r="E30" s="20" t="s">
        <v>236</v>
      </c>
      <c r="F30" s="20">
        <v>1</v>
      </c>
      <c r="G30" s="20" t="s">
        <v>237</v>
      </c>
      <c r="H30" s="20" t="s">
        <v>85</v>
      </c>
      <c r="I30" s="20" t="s">
        <v>59</v>
      </c>
      <c r="J30" s="20" t="s">
        <v>86</v>
      </c>
      <c r="K30" s="20"/>
      <c r="L30" s="20"/>
      <c r="M30" s="20"/>
      <c r="N30" s="20"/>
      <c r="O30" s="20"/>
      <c r="P30" s="20"/>
      <c r="Q30" s="20"/>
      <c r="R30" s="20"/>
      <c r="S30" s="20"/>
      <c r="T30" s="20"/>
      <c r="U30" s="52"/>
      <c r="V30" s="44" t="s">
        <v>178</v>
      </c>
    </row>
    <row r="39" spans="4:9" x14ac:dyDescent="0.25">
      <c r="D39" s="126" t="s">
        <v>174</v>
      </c>
      <c r="E39" s="32" t="s">
        <v>244</v>
      </c>
      <c r="F39" s="32"/>
      <c r="G39" s="33">
        <f>COUNTIF(V10:V30,V28)</f>
        <v>6</v>
      </c>
      <c r="H39" s="127">
        <f>(G39/G40)*1</f>
        <v>0.35294117647058826</v>
      </c>
      <c r="I39" s="129">
        <v>2025</v>
      </c>
    </row>
    <row r="40" spans="4:9" x14ac:dyDescent="0.25">
      <c r="D40" s="126"/>
      <c r="E40" s="32" t="s">
        <v>176</v>
      </c>
      <c r="F40" s="32"/>
      <c r="G40" s="34">
        <v>17</v>
      </c>
      <c r="H40" s="128"/>
      <c r="I40" s="129"/>
    </row>
  </sheetData>
  <mergeCells count="43">
    <mergeCell ref="B10:B17"/>
    <mergeCell ref="E16:G16"/>
    <mergeCell ref="E17:G17"/>
    <mergeCell ref="D39:D40"/>
    <mergeCell ref="H39:H40"/>
    <mergeCell ref="I39:I40"/>
    <mergeCell ref="B25:B30"/>
    <mergeCell ref="B20:B22"/>
    <mergeCell ref="C23:U23"/>
    <mergeCell ref="C24:U24"/>
    <mergeCell ref="T8:T9"/>
    <mergeCell ref="U8:U9"/>
    <mergeCell ref="V8:V9"/>
    <mergeCell ref="C18:U18"/>
    <mergeCell ref="C19:U19"/>
    <mergeCell ref="F8:F9"/>
    <mergeCell ref="K8:K9"/>
    <mergeCell ref="L8:L9"/>
    <mergeCell ref="I8:I9"/>
    <mergeCell ref="J8:J9"/>
    <mergeCell ref="M8:P8"/>
    <mergeCell ref="Q8:Q9"/>
    <mergeCell ref="R8:R9"/>
    <mergeCell ref="S8:S9"/>
    <mergeCell ref="X5:Y5"/>
    <mergeCell ref="C6:U6"/>
    <mergeCell ref="X6:Y6"/>
    <mergeCell ref="C7:U7"/>
    <mergeCell ref="X7:Y7"/>
    <mergeCell ref="B8:B9"/>
    <mergeCell ref="C8:C9"/>
    <mergeCell ref="D8:D9"/>
    <mergeCell ref="E8:E9"/>
    <mergeCell ref="H8:H9"/>
    <mergeCell ref="B2:B4"/>
    <mergeCell ref="C2:S3"/>
    <mergeCell ref="T2:U2"/>
    <mergeCell ref="X2:Y2"/>
    <mergeCell ref="T3:U3"/>
    <mergeCell ref="X3:Y3"/>
    <mergeCell ref="C4:S4"/>
    <mergeCell ref="T4:U4"/>
    <mergeCell ref="X4:Y4"/>
  </mergeCells>
  <conditionalFormatting sqref="M20">
    <cfRule type="cellIs" dxfId="20" priority="73" operator="lessThan">
      <formula>0.6</formula>
    </cfRule>
    <cfRule type="cellIs" dxfId="19" priority="74" operator="between">
      <formula>0.6</formula>
      <formula>0.79</formula>
    </cfRule>
    <cfRule type="cellIs" dxfId="18" priority="75" operator="between">
      <formula>0.8</formula>
      <formula>0.89</formula>
    </cfRule>
    <cfRule type="cellIs" dxfId="17" priority="76" operator="between">
      <formula>0.9</formula>
      <formula>1</formula>
    </cfRule>
  </conditionalFormatting>
  <conditionalFormatting sqref="M21">
    <cfRule type="cellIs" dxfId="16" priority="69" operator="lessThan">
      <formula>0.6</formula>
    </cfRule>
    <cfRule type="cellIs" dxfId="15" priority="70" operator="between">
      <formula>0.6</formula>
      <formula>0.79</formula>
    </cfRule>
    <cfRule type="cellIs" dxfId="14" priority="71" operator="between">
      <formula>0.8</formula>
      <formula>0.89</formula>
    </cfRule>
    <cfRule type="cellIs" dxfId="13" priority="72" operator="between">
      <formula>0.9</formula>
      <formula>1</formula>
    </cfRule>
  </conditionalFormatting>
  <conditionalFormatting sqref="M22">
    <cfRule type="cellIs" dxfId="12" priority="65" operator="lessThan">
      <formula>0.6</formula>
    </cfRule>
    <cfRule type="cellIs" dxfId="11" priority="66" operator="between">
      <formula>0.6</formula>
      <formula>0.79</formula>
    </cfRule>
    <cfRule type="cellIs" dxfId="10" priority="67" operator="between">
      <formula>0.8</formula>
      <formula>0.89</formula>
    </cfRule>
    <cfRule type="cellIs" dxfId="9" priority="68" operator="between">
      <formula>0.9</formula>
      <formula>1</formula>
    </cfRule>
  </conditionalFormatting>
  <conditionalFormatting sqref="M25:M28">
    <cfRule type="cellIs" dxfId="8" priority="5" operator="equal">
      <formula>0</formula>
    </cfRule>
    <cfRule type="cellIs" dxfId="7" priority="6" operator="between">
      <formula>0.6</formula>
      <formula>0.79</formula>
    </cfRule>
    <cfRule type="cellIs" dxfId="6" priority="7" operator="lessThan">
      <formula>0.6</formula>
    </cfRule>
    <cfRule type="cellIs" dxfId="5" priority="8" operator="between">
      <formula>0.8</formula>
      <formula>0.89</formula>
    </cfRule>
    <cfRule type="cellIs" dxfId="4" priority="9" operator="between">
      <formula>0.9</formula>
      <formula>1</formula>
    </cfRule>
  </conditionalFormatting>
  <conditionalFormatting sqref="M10:M17">
    <cfRule type="cellIs" dxfId="3" priority="1" operator="lessThan">
      <formula>0.6</formula>
    </cfRule>
    <cfRule type="cellIs" dxfId="2" priority="2" operator="between">
      <formula>0.6</formula>
      <formula>0.79</formula>
    </cfRule>
    <cfRule type="cellIs" dxfId="1" priority="3" operator="between">
      <formula>0.8</formula>
      <formula>0.89</formula>
    </cfRule>
    <cfRule type="cellIs" dxfId="0" priority="4" operator="between">
      <formula>0.9</formula>
      <formula>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 PLAN DE DESARROLLO</vt:lpstr>
      <vt:lpstr>SEG. PLAN DE GESTION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HOSPITAL CUBARA</dc:creator>
  <cp:lastModifiedBy>HOSPITAL CUBARA</cp:lastModifiedBy>
  <dcterms:created xsi:type="dcterms:W3CDTF">2025-03-20T15:23:39Z</dcterms:created>
  <dcterms:modified xsi:type="dcterms:W3CDTF">2025-08-28T14:56:14Z</dcterms:modified>
</cp:coreProperties>
</file>