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os Planeación\ASESOR DE PLANEACIÓN\PLANEACIÓN\PLAN DE ACCION GESTION AMBIENTAL\"/>
    </mc:Choice>
  </mc:AlternateContent>
  <xr:revisionPtr revIDLastSave="0" documentId="13_ncr:1_{8A45411A-12B0-42FC-AC47-E360590F79D6}" xr6:coauthVersionLast="47" xr6:coauthVersionMax="47" xr10:uidLastSave="{00000000-0000-0000-0000-000000000000}"/>
  <bookViews>
    <workbookView xWindow="-120" yWindow="-120" windowWidth="29040" windowHeight="15720" xr2:uid="{AD1D0C78-352D-48F3-874C-9F336279E32D}"/>
  </bookViews>
  <sheets>
    <sheet name="Acta PGRASA" sheetId="1" r:id="rId1"/>
    <sheet name="Acta PLANTA FISICA " sheetId="2" r:id="rId2"/>
  </sheets>
  <definedNames>
    <definedName name="_xlnm.Print_Area" localSheetId="0">'Acta PGRASA'!$A$1:$N$24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M11" i="2"/>
  <c r="M11" i="1"/>
  <c r="N11" i="1" l="1"/>
</calcChain>
</file>

<file path=xl/sharedStrings.xml><?xml version="1.0" encoding="utf-8"?>
<sst xmlns="http://schemas.openxmlformats.org/spreadsheetml/2006/main" count="193" uniqueCount="112">
  <si>
    <t>Sistema Integrado de Garantía de la Calidad</t>
  </si>
  <si>
    <t>SI</t>
  </si>
  <si>
    <t>Proceso Estratégico</t>
  </si>
  <si>
    <t>Formato de seguimiento plan de acción</t>
  </si>
  <si>
    <t>CÓDIGO</t>
  </si>
  <si>
    <t>PG-F-1-GG</t>
  </si>
  <si>
    <t>VERSION</t>
  </si>
  <si>
    <t>F. APROBACIÓN:</t>
  </si>
  <si>
    <t>Página 1</t>
  </si>
  <si>
    <t>PLAN DE ACCIÓN 2025</t>
  </si>
  <si>
    <t>N° ACTIVIDAD</t>
  </si>
  <si>
    <t>HALLAZGO</t>
  </si>
  <si>
    <t>DESCRIPCION DE LA ACTIVIDAD PROGRAMADA</t>
  </si>
  <si>
    <t>¿QUIÉN?</t>
  </si>
  <si>
    <t>¿CUÁNDO?</t>
  </si>
  <si>
    <t>CUMPLIMIENTO</t>
  </si>
  <si>
    <t>CUMPLIMIENTO DE LAS ACCIONES PROPUESTAS</t>
  </si>
  <si>
    <t>Responsable(s) de la acción</t>
  </si>
  <si>
    <t>Fecha de Inicio</t>
  </si>
  <si>
    <t>Fecha de Terminación</t>
  </si>
  <si>
    <t>Cargo</t>
  </si>
  <si>
    <t>NUMERADOR</t>
  </si>
  <si>
    <t>DENOMINADOR</t>
  </si>
  <si>
    <t>% RESULTADO</t>
  </si>
  <si>
    <t>NO</t>
  </si>
  <si>
    <t xml:space="preserve">SEGUIMIENTO </t>
  </si>
  <si>
    <t>AUTOCONTROL</t>
  </si>
  <si>
    <t>PLANEACIÓN</t>
  </si>
  <si>
    <t>CONTROL INTERNO</t>
  </si>
  <si>
    <t>SOPORTE</t>
  </si>
  <si>
    <t>El hospital no cuenta con la totalidad de las hojas de seguridad de las sustancias utilizadas en la institución.</t>
  </si>
  <si>
    <t>Realizar la identificación y registro de todas las sustancias utilizadas en la institución, solicitando y recopilando las hojas de seguridad faltantes directamente de los proveedores o fabricantes. Consolidar el archivo físico y/o digital en un repositorio institucional accesible, garantizando que cada área cuente con las hojas correspondientes y que estas se mantengan actualizadas.</t>
  </si>
  <si>
    <t xml:space="preserve">Relación de las sustancias utilizadas en la institución, organizada en una carpeta de Google Drive que incluya las respectivas hojas de seguridad. </t>
  </si>
  <si>
    <t xml:space="preserve">Lider del proceso de gestión ambiental </t>
  </si>
  <si>
    <t>La institución no ha efectuado el registro de RESPEL ante la autoridad ambiental competente.</t>
  </si>
  <si>
    <t>Gestionar y realizar el registro de RESPEL (Residuos Peligrosos) ante la autoridad ambiental competente, siguiendo los requisitos y procedimientos establecidos por la normatividad vigente. Conservar como soporte el comprobante de registro y la documentación asociada en el archivo institucional.</t>
  </si>
  <si>
    <t xml:space="preserve">Concepto de coorporinoquia </t>
  </si>
  <si>
    <t>La institucion se encuenta en proceso de actualización el documento PGRASA.</t>
  </si>
  <si>
    <t xml:space="preserve">Una vez se realice la actualizacion solicitar el concepto al ente autoridad ambiental competente. </t>
  </si>
  <si>
    <t xml:space="preserve">La institucion no cuenta con el compromiso institucional formulado. </t>
  </si>
  <si>
    <t>La insittución prestadora debe redactar el compromiso y formalizar.</t>
  </si>
  <si>
    <t>Documento PGRASA.</t>
  </si>
  <si>
    <t xml:space="preserve">La institucion debe realizar diagnostico ambiental y sanitario teniendo en cuenta las actividades y criterios mas relevantes establecidos en la normatividad. </t>
  </si>
  <si>
    <t xml:space="preserve">Levantar el diagnostico de acuerdo a las indicaciones. </t>
  </si>
  <si>
    <t xml:space="preserve">Lista de chequeo de manera digital o fisica </t>
  </si>
  <si>
    <t>La institucion no cuenta con soportes que evidencien la aplicación y evaluación el programa de formacion y educación.</t>
  </si>
  <si>
    <t>Se debe realizar la divulgación del cronograma de capacitacion en referencia al programa de gestión ambiental e iniciar con la ejecución del mismo.</t>
  </si>
  <si>
    <t>Se debe establecer una carpeta drive con cronograma de actividades, actas de asistencia, evaluaciones postest y pretest, ayudas audiovisuales o folletos material de apoyo)</t>
  </si>
  <si>
    <t xml:space="preserve">La institucion no presenta los informes con frecuencia establecida en el marco normativo legal </t>
  </si>
  <si>
    <t xml:space="preserve">La institucion debe realizar el envio al ente autoridad ambiental competente. </t>
  </si>
  <si>
    <t xml:space="preserve">La entidad no ha definido ni realizar la medición de los indicadores de destinación, capacitación, beneficios y accidentalidad del proceso. </t>
  </si>
  <si>
    <t>La institucion debe realizar la formulación de los indicadores para su respectivo seguimiento.</t>
  </si>
  <si>
    <t xml:space="preserve">Ficha de indicadores al area de planeacion para su consolidación en el tablero de indicadores institucional </t>
  </si>
  <si>
    <t xml:space="preserve">La institucion no realiza auditorias internas a la gestión de residuos generados. </t>
  </si>
  <si>
    <t xml:space="preserve">La institucion debe iniciar a desarrollar las auditorias internas y en su defecto planes de accion si es necesario. </t>
  </si>
  <si>
    <t xml:space="preserve">La insitución no realiza interventoria a la empresa que realiza la recolección externa y tratamiento de los residuos generados en el establecimiento. </t>
  </si>
  <si>
    <t xml:space="preserve">Se debe incluir la visita del personal de la E.S.E a la empresa que realiza la recolección de los residuos. </t>
  </si>
  <si>
    <t>Evidencia fotografica e informe general de la visita</t>
  </si>
  <si>
    <t xml:space="preserve">La institución no realiza una correcta clasificación de los residuos generados en la atención en salud de acuerdo con lo establecido en el diagnostico ambiental. </t>
  </si>
  <si>
    <t>Realizar socialización con el personal competente de realizar dicha clasificacion de manera oportuna y correcta.</t>
  </si>
  <si>
    <t>Actas de asistencia, evaluaciones postest y pretest, ayudas audiovisuales o folletos material de apoyo)</t>
  </si>
  <si>
    <t>Los recipientes retornables cuentan con su respectivo empaque (bolsas desechables) cumpliendo estas con las condiciones de rotulado y especificaciones tecnicas establecidas en el marco normativo.</t>
  </si>
  <si>
    <t>Realizar socialización con el personal competente de realizar dichas actividades de manera oportuna y correcta.</t>
  </si>
  <si>
    <t xml:space="preserve">La institución no cuenta con la ruta de movimiento interno de residuos actualizada. </t>
  </si>
  <si>
    <t>Realizar la actualización de la ruta</t>
  </si>
  <si>
    <t>Soporte de la ruta.</t>
  </si>
  <si>
    <t>La institucion cuenta con el espacio o area de almacenamiento central de residuos no peligros deteriorada.</t>
  </si>
  <si>
    <t xml:space="preserve">Se debe realizar la reparación de la malla de angeo de dicha area de almacenamiento. </t>
  </si>
  <si>
    <t>Evidencia fotografica del antes y despues.</t>
  </si>
  <si>
    <t xml:space="preserve">Manteniemiento hospitalario </t>
  </si>
  <si>
    <t>La institución no cuenta con el permiso de uso de suelo</t>
  </si>
  <si>
    <t xml:space="preserve">El permiso de suelo se debe solicitar a la entidad o autoridad competente (Secretaria de planeación del municipio) </t>
  </si>
  <si>
    <t xml:space="preserve">Certificado de manera digital </t>
  </si>
  <si>
    <t>Subgerencia Adm y financiera</t>
  </si>
  <si>
    <t xml:space="preserve">La institución no se encuentra ubicada en un terreno de fácil drenaje, alejado de basureros, aguas estancadas, criaderos de insectos y roedores, ni de otros focos de inseguridad, evitando asimismo zonas de riesgo que representen peligro de inundación o erosión. </t>
  </si>
  <si>
    <t xml:space="preserve">La institución debe corregir los encaharcamientos presentados entre archivo y sala de pensamiento. </t>
  </si>
  <si>
    <t>Mantenimiento e infraestructura</t>
  </si>
  <si>
    <t xml:space="preserve">La institución presta servicios de hospitalización y ambulatoria con servicio de urgencias, las ambulancias cuentan con facil acceso y parqueo pero no con optima señaliación exclusiva a la entrada de urgencias. </t>
  </si>
  <si>
    <t xml:space="preserve">Se debe señalizar el espacio de parqueo de las ambulancias, definir el tipo de señalización </t>
  </si>
  <si>
    <t>La señalización de las areas, espacios definidos en el establecimiento no cumplen con las disposiciones de colores indicativos de acuerdo a los servicios prestados y habilitados. Res 4445 de 1996 Art. 28 y 36</t>
  </si>
  <si>
    <t xml:space="preserve">Se debe señalizar las areas y espacios definidos de acuerdo a los servicios prestados. </t>
  </si>
  <si>
    <t>Evidencia fotografica</t>
  </si>
  <si>
    <t xml:space="preserve">Los techos, paredes o muros solidos deben estar impermeabilizados resistentes a ambientes como humedad y temperatura. </t>
  </si>
  <si>
    <t>Realizar los respectivos mantenimientos de infraestructura adecuadamente.</t>
  </si>
  <si>
    <t>Mantenimiento 
Infraestructura</t>
  </si>
  <si>
    <t>La institucion no tiene señalizado los tableros de control de instalaciones electricas</t>
  </si>
  <si>
    <t xml:space="preserve">Realizar la respectiva señalizacion coherente a la normativa vigente. </t>
  </si>
  <si>
    <t>La institución no cuenta con deposito temporal de cadaveres</t>
  </si>
  <si>
    <t>Se debe realizar o adecuar dicho espacio para deposio temporal de cadaveres</t>
  </si>
  <si>
    <t xml:space="preserve">Los elementos y productos quimico utilizados para limpieza y desinfección no se encuentran debidamente roltulados </t>
  </si>
  <si>
    <t>Se requiere la adquisición de estibas para evitar que los productos permanezcan expuestos a la humedad.</t>
  </si>
  <si>
    <t>El establecimiento no cuenta con los servicios sanitarios para la población discapacitada cumpliendo con las disposiciones del marco legal.</t>
  </si>
  <si>
    <t>Se debe incluir timbre de aviso en las unidades sanitarias disponibles y agregar la debida señalización, los pictogramas</t>
  </si>
  <si>
    <t xml:space="preserve">La institución debe contar con un espacio o área destinada para el almacenamiento ordenado, limpio y con el espacio suficiente para escobas, traperos, jabones, detergentes y demás implementos de aseo. </t>
  </si>
  <si>
    <t>La institución debe separar los elementos en pocetas de lavado entre los criticos y no criticos.</t>
  </si>
  <si>
    <t>Se debe unificar los criterios de rotulación para todos los servicios.</t>
  </si>
  <si>
    <t>Calidad</t>
  </si>
  <si>
    <t>La institución no cuenta con un programa de manejo integral de plagas documentado e implementado.</t>
  </si>
  <si>
    <t xml:space="preserve">La E.S.E debe desarrollar el programa de manejo integral de plagas interno. </t>
  </si>
  <si>
    <t>Documento cargado al drive, lista de chequeo para seguimiento del mismo.</t>
  </si>
  <si>
    <t xml:space="preserve">Lider de gestión ambiental </t>
  </si>
  <si>
    <t xml:space="preserve">La institución no cuenta con sistemas para la contensión de derrames en areas asistenciales. </t>
  </si>
  <si>
    <t xml:space="preserve">La institución debe adquirir kit de derrames y ubicarlo donde corresponde. </t>
  </si>
  <si>
    <t>Gerencia y subgerencia en la generación de Viaticos para la visita</t>
  </si>
  <si>
    <t xml:space="preserve">Mantenimiento lider de seguridad y salud en el trabajo - Gerencia y subgerencia en recursos  </t>
  </si>
  <si>
    <t>Mantenimiento
Calidad 
Gerencia - Subgerencia</t>
  </si>
  <si>
    <t>Mantenimiento 
SST
Gerencia - Subgerencia</t>
  </si>
  <si>
    <t>Mantenimiento 
Infraestructura
Gerencia - Subgerencia</t>
  </si>
  <si>
    <t xml:space="preserve">Mantenimiento
lider gestion ambiental
Gerencia - Subgerencia </t>
  </si>
  <si>
    <t xml:space="preserve">Mantenimiento 
Gerencia - Subgerencia </t>
  </si>
  <si>
    <t xml:space="preserve">Mantenimiento
Lider de gestión ambiental 
Gerencia - Subgerencia </t>
  </si>
  <si>
    <t xml:space="preserve">Lider de gestión ambiental
 Gerencia - Subgerencia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</si>
</sst>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333333"/>
      <name val="Arial Narrow"/>
      <family val="2"/>
    </font>
    <font>
      <b/>
      <sz val="12"/>
      <color rgb="FFFFFFFF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80FF"/>
        <bgColor indexed="64"/>
      </patternFill>
    </fill>
    <fill>
      <patternFill patternType="solid">
        <fgColor rgb="FF127D0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3" fillId="3" borderId="15" xfId="0" applyFont="1" applyFill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4" fontId="2" fillId="0" borderId="36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0" xfId="0" applyFont="1"/>
    <xf numFmtId="0" fontId="2" fillId="0" borderId="19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36" xfId="0" applyFont="1" applyFill="1" applyBorder="1" applyAlignment="1">
      <alignment vertical="center" wrapText="1"/>
    </xf>
    <xf numFmtId="14" fontId="2" fillId="0" borderId="47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9" fontId="2" fillId="4" borderId="35" xfId="1" applyFont="1" applyFill="1" applyBorder="1" applyAlignment="1">
      <alignment horizontal="center" vertical="center" wrapText="1"/>
    </xf>
    <xf numFmtId="9" fontId="2" fillId="4" borderId="37" xfId="1" applyFont="1" applyFill="1" applyBorder="1" applyAlignment="1">
      <alignment horizontal="center" vertical="center" wrapText="1"/>
    </xf>
    <xf numFmtId="9" fontId="2" fillId="4" borderId="40" xfId="1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 wrapText="1"/>
    </xf>
    <xf numFmtId="14" fontId="3" fillId="3" borderId="12" xfId="0" applyNumberFormat="1" applyFont="1" applyFill="1" applyBorder="1" applyAlignment="1">
      <alignment horizontal="center" vertical="center" wrapText="1"/>
    </xf>
    <xf numFmtId="14" fontId="3" fillId="3" borderId="13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0" xfId="0" applyFont="1"/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19" xfId="0" applyFont="1" applyBorder="1"/>
    <xf numFmtId="14" fontId="8" fillId="0" borderId="36" xfId="2" applyNumberForma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0">
    <dxf>
      <font>
        <color auto="1"/>
      </font>
      <fill>
        <patternFill>
          <bgColor theme="6"/>
        </patternFill>
      </fill>
    </dxf>
    <dxf>
      <fill>
        <patternFill>
          <bgColor rgb="FFF8A81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6"/>
        </patternFill>
      </fill>
    </dxf>
    <dxf>
      <fill>
        <patternFill>
          <bgColor rgb="FFF8A81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235069</xdr:colOff>
      <xdr:row>0</xdr:row>
      <xdr:rowOff>112243</xdr:rowOff>
    </xdr:from>
    <xdr:to>
      <xdr:col>13</xdr:col>
      <xdr:colOff>891235</xdr:colOff>
      <xdr:row>3</xdr:row>
      <xdr:rowOff>117086</xdr:rowOff>
    </xdr:to>
    <xdr:pic>
      <xdr:nvPicPr>
        <xdr:cNvPr id="2" name="Imagen 6" descr="Resultado de imagen para logo Supersalud">
          <a:extLst>
            <a:ext uri="{FF2B5EF4-FFF2-40B4-BE49-F238E27FC236}">
              <a16:creationId xmlns:a16="http://schemas.microsoft.com/office/drawing/2014/main" id="{BF9D85A5-C082-4757-A505-186D8D4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7921" y="112243"/>
          <a:ext cx="1823314" cy="917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74083</xdr:colOff>
      <xdr:row>0</xdr:row>
      <xdr:rowOff>78317</xdr:rowOff>
    </xdr:from>
    <xdr:to>
      <xdr:col>0</xdr:col>
      <xdr:colOff>1888768</xdr:colOff>
      <xdr:row>3</xdr:row>
      <xdr:rowOff>158750</xdr:rowOff>
    </xdr:to>
    <xdr:pic>
      <xdr:nvPicPr>
        <xdr:cNvPr id="3" name="Imagen 2" descr="IMG-20170321-WA0004">
          <a:extLst>
            <a:ext uri="{FF2B5EF4-FFF2-40B4-BE49-F238E27FC236}">
              <a16:creationId xmlns:a16="http://schemas.microsoft.com/office/drawing/2014/main" id="{113BC680-3E80-40C6-B7F5-D82619AE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43" t="39526" r="23785" b="43407"/>
        <a:stretch>
          <a:fillRect/>
        </a:stretch>
      </xdr:blipFill>
      <xdr:spPr bwMode="auto">
        <a:xfrm>
          <a:off x="74083" y="78317"/>
          <a:ext cx="1814685" cy="9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302559</xdr:colOff>
      <xdr:row>0</xdr:row>
      <xdr:rowOff>78626</xdr:rowOff>
    </xdr:from>
    <xdr:to>
      <xdr:col>13</xdr:col>
      <xdr:colOff>1613647</xdr:colOff>
      <xdr:row>3</xdr:row>
      <xdr:rowOff>83469</xdr:rowOff>
    </xdr:to>
    <xdr:pic>
      <xdr:nvPicPr>
        <xdr:cNvPr id="2" name="Imagen 6" descr="Resultado de imagen para logo Supersalud">
          <a:extLst>
            <a:ext uri="{FF2B5EF4-FFF2-40B4-BE49-F238E27FC236}">
              <a16:creationId xmlns:a16="http://schemas.microsoft.com/office/drawing/2014/main" id="{194D6BC5-4E72-493F-A26B-B9EECF52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2441" y="78626"/>
          <a:ext cx="2487706" cy="890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421465</xdr:colOff>
      <xdr:row>0</xdr:row>
      <xdr:rowOff>67111</xdr:rowOff>
    </xdr:from>
    <xdr:to>
      <xdr:col>1</xdr:col>
      <xdr:colOff>0</xdr:colOff>
      <xdr:row>3</xdr:row>
      <xdr:rowOff>147544</xdr:rowOff>
    </xdr:to>
    <xdr:pic>
      <xdr:nvPicPr>
        <xdr:cNvPr id="3" name="Imagen 2" descr="IMG-20170321-WA0004">
          <a:extLst>
            <a:ext uri="{FF2B5EF4-FFF2-40B4-BE49-F238E27FC236}">
              <a16:creationId xmlns:a16="http://schemas.microsoft.com/office/drawing/2014/main" id="{AD2C98D6-DC5B-44DB-8844-50A7D068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43" t="39526" r="23785" b="43407"/>
        <a:stretch>
          <a:fillRect/>
        </a:stretch>
      </xdr:blipFill>
      <xdr:spPr bwMode="auto">
        <a:xfrm>
          <a:off x="421465" y="67111"/>
          <a:ext cx="2861859" cy="965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cta%20PLANTA%20FISICA\ACTIVIDAD%20N&#176;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78FB-56B8-4BF2-9651-CAB2B77E2326}">
  <sheetPr codeName="Hoja1"/>
  <dimension ref="A1:O25"/>
  <sheetViews>
    <sheetView showGridLines="0" tabSelected="1" view="pageBreakPreview" zoomScale="60" zoomScaleNormal="85" workbookViewId="0">
      <selection activeCell="N11" sqref="N11:N24"/>
    </sheetView>
  </sheetViews>
  <sheetFormatPr baseColWidth="10" defaultRowHeight="15.75" x14ac:dyDescent="0.25"/>
  <cols>
    <col min="1" max="1" width="34.7109375" style="20" customWidth="1"/>
    <col min="2" max="2" width="47" style="20" customWidth="1"/>
    <col min="3" max="3" width="78.28515625" style="20" customWidth="1"/>
    <col min="4" max="4" width="27.85546875" style="20" customWidth="1"/>
    <col min="5" max="5" width="21.42578125" style="20" customWidth="1"/>
    <col min="6" max="6" width="15.28515625" style="20" customWidth="1"/>
    <col min="7" max="7" width="12.85546875" style="20" customWidth="1"/>
    <col min="8" max="8" width="16.85546875" style="20" customWidth="1"/>
    <col min="9" max="9" width="13.85546875" style="20" customWidth="1"/>
    <col min="10" max="10" width="11.42578125" style="20"/>
    <col min="11" max="11" width="6.7109375" style="20" customWidth="1"/>
    <col min="12" max="12" width="15.140625" style="20" customWidth="1"/>
    <col min="13" max="13" width="17.5703125" style="20" customWidth="1"/>
    <col min="14" max="14" width="15.28515625" style="20" customWidth="1"/>
    <col min="15" max="15" width="2.5703125" style="20" customWidth="1"/>
    <col min="16" max="16384" width="11.42578125" style="20"/>
  </cols>
  <sheetData>
    <row r="1" spans="1:15" ht="31.5" customHeight="1" x14ac:dyDescent="0.25">
      <c r="A1" s="50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5"/>
      <c r="M1" s="59"/>
      <c r="N1" s="60"/>
    </row>
    <row r="2" spans="1:15" ht="21" customHeight="1" thickBot="1" x14ac:dyDescent="0.3">
      <c r="A2" s="51"/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  <c r="M2" s="61"/>
      <c r="N2" s="62"/>
      <c r="O2" s="20" t="s">
        <v>1</v>
      </c>
    </row>
    <row r="3" spans="1:15" ht="16.5" thickBot="1" x14ac:dyDescent="0.3">
      <c r="A3" s="51"/>
      <c r="B3" s="65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7"/>
      <c r="M3" s="61"/>
      <c r="N3" s="62"/>
    </row>
    <row r="4" spans="1:15" ht="16.5" thickBot="1" x14ac:dyDescent="0.3">
      <c r="A4" s="52"/>
      <c r="B4" s="65" t="s">
        <v>3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63"/>
      <c r="N4" s="64"/>
    </row>
    <row r="5" spans="1:15" ht="48" customHeight="1" thickBot="1" x14ac:dyDescent="0.3">
      <c r="A5" s="1" t="s">
        <v>4</v>
      </c>
      <c r="B5" s="1" t="s">
        <v>5</v>
      </c>
      <c r="C5" s="68" t="s">
        <v>6</v>
      </c>
      <c r="D5" s="69"/>
      <c r="E5" s="1">
        <v>1</v>
      </c>
      <c r="F5" s="68" t="s">
        <v>7</v>
      </c>
      <c r="G5" s="82"/>
      <c r="H5" s="69"/>
      <c r="I5" s="79">
        <v>45775</v>
      </c>
      <c r="J5" s="80"/>
      <c r="K5" s="80"/>
      <c r="L5" s="81"/>
      <c r="M5" s="68" t="s">
        <v>8</v>
      </c>
      <c r="N5" s="69"/>
    </row>
    <row r="6" spans="1:15" ht="14.25" customHeight="1" thickBot="1" x14ac:dyDescent="0.3">
      <c r="A6" s="83" t="s">
        <v>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O6" s="21"/>
    </row>
    <row r="7" spans="1:15" ht="17.25" customHeight="1" thickTop="1" thickBot="1" x14ac:dyDescent="0.3">
      <c r="A7" s="86" t="s">
        <v>10</v>
      </c>
      <c r="B7" s="86" t="s">
        <v>11</v>
      </c>
      <c r="C7" s="86" t="s">
        <v>12</v>
      </c>
      <c r="D7" s="98" t="s">
        <v>29</v>
      </c>
      <c r="E7" s="3" t="s">
        <v>13</v>
      </c>
      <c r="F7" s="88" t="s">
        <v>14</v>
      </c>
      <c r="G7" s="89"/>
      <c r="H7" s="70" t="s">
        <v>25</v>
      </c>
      <c r="I7" s="71"/>
      <c r="J7" s="72"/>
      <c r="K7" s="90" t="s">
        <v>15</v>
      </c>
      <c r="L7" s="93" t="s">
        <v>16</v>
      </c>
      <c r="M7" s="94"/>
      <c r="N7" s="95"/>
    </row>
    <row r="8" spans="1:15" ht="33" thickTop="1" thickBot="1" x14ac:dyDescent="0.3">
      <c r="A8" s="86"/>
      <c r="B8" s="86"/>
      <c r="C8" s="86"/>
      <c r="D8" s="86"/>
      <c r="E8" s="3" t="s">
        <v>17</v>
      </c>
      <c r="F8" s="97" t="s">
        <v>18</v>
      </c>
      <c r="G8" s="73" t="s">
        <v>19</v>
      </c>
      <c r="H8" s="73" t="s">
        <v>26</v>
      </c>
      <c r="I8" s="73" t="s">
        <v>27</v>
      </c>
      <c r="J8" s="73" t="s">
        <v>28</v>
      </c>
      <c r="K8" s="91"/>
      <c r="L8" s="93"/>
      <c r="M8" s="94"/>
      <c r="N8" s="95"/>
    </row>
    <row r="9" spans="1:15" ht="16.5" customHeight="1" thickTop="1" thickBot="1" x14ac:dyDescent="0.3">
      <c r="A9" s="86"/>
      <c r="B9" s="86"/>
      <c r="C9" s="86"/>
      <c r="D9" s="86"/>
      <c r="E9" s="97" t="s">
        <v>20</v>
      </c>
      <c r="F9" s="86"/>
      <c r="G9" s="74"/>
      <c r="H9" s="74"/>
      <c r="I9" s="74"/>
      <c r="J9" s="74"/>
      <c r="K9" s="91"/>
      <c r="L9" s="88"/>
      <c r="M9" s="96"/>
      <c r="N9" s="89"/>
    </row>
    <row r="10" spans="1:15" ht="30.75" customHeight="1" thickTop="1" thickBot="1" x14ac:dyDescent="0.3">
      <c r="A10" s="87"/>
      <c r="B10" s="86"/>
      <c r="C10" s="86"/>
      <c r="D10" s="86"/>
      <c r="E10" s="86"/>
      <c r="F10" s="86"/>
      <c r="G10" s="75"/>
      <c r="H10" s="75"/>
      <c r="I10" s="75"/>
      <c r="J10" s="75"/>
      <c r="K10" s="92"/>
      <c r="L10" s="4" t="s">
        <v>21</v>
      </c>
      <c r="M10" s="4" t="s">
        <v>22</v>
      </c>
      <c r="N10" s="5" t="s">
        <v>23</v>
      </c>
      <c r="O10" s="21"/>
    </row>
    <row r="11" spans="1:15" s="24" customFormat="1" ht="90" customHeight="1" thickTop="1" thickBot="1" x14ac:dyDescent="0.3">
      <c r="A11" s="22">
        <v>1</v>
      </c>
      <c r="B11" s="16" t="s">
        <v>30</v>
      </c>
      <c r="C11" s="14" t="s">
        <v>31</v>
      </c>
      <c r="D11" s="34" t="s">
        <v>32</v>
      </c>
      <c r="E11" s="23" t="s">
        <v>33</v>
      </c>
      <c r="F11" s="6">
        <v>45883</v>
      </c>
      <c r="G11" s="6">
        <v>45909</v>
      </c>
      <c r="H11" s="6"/>
      <c r="I11" s="6"/>
      <c r="J11" s="6"/>
      <c r="K11" s="6" t="s">
        <v>24</v>
      </c>
      <c r="L11" s="47">
        <v>14</v>
      </c>
      <c r="M11" s="47">
        <f>COUNTIF(K11:K15,O2)</f>
        <v>0</v>
      </c>
      <c r="N11" s="76">
        <f>(M11/L11)*100%</f>
        <v>0</v>
      </c>
      <c r="O11" s="40"/>
    </row>
    <row r="12" spans="1:15" s="24" customFormat="1" ht="90" customHeight="1" thickTop="1" thickBot="1" x14ac:dyDescent="0.3">
      <c r="A12" s="22">
        <v>2</v>
      </c>
      <c r="B12" s="16" t="s">
        <v>34</v>
      </c>
      <c r="C12" s="18" t="s">
        <v>35</v>
      </c>
      <c r="D12" s="35" t="s">
        <v>36</v>
      </c>
      <c r="E12" s="23" t="s">
        <v>33</v>
      </c>
      <c r="F12" s="6">
        <v>45883</v>
      </c>
      <c r="G12" s="6">
        <v>45909</v>
      </c>
      <c r="H12" s="8"/>
      <c r="I12" s="8"/>
      <c r="J12" s="8"/>
      <c r="K12" s="6" t="s">
        <v>24</v>
      </c>
      <c r="L12" s="48"/>
      <c r="M12" s="48"/>
      <c r="N12" s="77"/>
    </row>
    <row r="13" spans="1:15" s="24" customFormat="1" ht="90" customHeight="1" thickTop="1" thickBot="1" x14ac:dyDescent="0.3">
      <c r="A13" s="22">
        <v>3</v>
      </c>
      <c r="B13" s="16" t="s">
        <v>37</v>
      </c>
      <c r="C13" s="14" t="s">
        <v>38</v>
      </c>
      <c r="D13" s="39" t="s">
        <v>36</v>
      </c>
      <c r="E13" s="38" t="s">
        <v>33</v>
      </c>
      <c r="F13" s="6">
        <v>45883</v>
      </c>
      <c r="G13" s="6">
        <v>45909</v>
      </c>
      <c r="H13" s="9"/>
      <c r="I13" s="9"/>
      <c r="J13" s="9"/>
      <c r="K13" s="6" t="s">
        <v>24</v>
      </c>
      <c r="L13" s="48"/>
      <c r="M13" s="48"/>
      <c r="N13" s="77"/>
    </row>
    <row r="14" spans="1:15" s="24" customFormat="1" ht="101.25" customHeight="1" thickTop="1" thickBot="1" x14ac:dyDescent="0.3">
      <c r="A14" s="22">
        <v>4</v>
      </c>
      <c r="B14" s="16" t="s">
        <v>39</v>
      </c>
      <c r="C14" s="11" t="s">
        <v>40</v>
      </c>
      <c r="D14" s="33" t="s">
        <v>41</v>
      </c>
      <c r="E14" s="23" t="s">
        <v>33</v>
      </c>
      <c r="F14" s="6">
        <v>45883</v>
      </c>
      <c r="G14" s="6">
        <v>45909</v>
      </c>
      <c r="H14" s="10"/>
      <c r="I14" s="10"/>
      <c r="J14" s="10"/>
      <c r="K14" s="6" t="s">
        <v>24</v>
      </c>
      <c r="L14" s="48"/>
      <c r="M14" s="48"/>
      <c r="N14" s="77"/>
    </row>
    <row r="15" spans="1:15" s="24" customFormat="1" ht="101.25" customHeight="1" thickTop="1" thickBot="1" x14ac:dyDescent="0.3">
      <c r="A15" s="22">
        <v>5</v>
      </c>
      <c r="B15" s="16" t="s">
        <v>42</v>
      </c>
      <c r="C15" s="11" t="s">
        <v>43</v>
      </c>
      <c r="D15" s="36" t="s">
        <v>44</v>
      </c>
      <c r="E15" s="23" t="s">
        <v>33</v>
      </c>
      <c r="F15" s="6">
        <v>45883</v>
      </c>
      <c r="G15" s="6">
        <v>45909</v>
      </c>
      <c r="H15" s="10"/>
      <c r="I15" s="10"/>
      <c r="J15" s="10"/>
      <c r="K15" s="6" t="s">
        <v>24</v>
      </c>
      <c r="L15" s="48"/>
      <c r="M15" s="48"/>
      <c r="N15" s="77"/>
    </row>
    <row r="16" spans="1:15" ht="111.75" thickTop="1" thickBot="1" x14ac:dyDescent="0.3">
      <c r="A16" s="22">
        <v>6</v>
      </c>
      <c r="B16" s="22" t="s">
        <v>45</v>
      </c>
      <c r="C16" s="22" t="s">
        <v>46</v>
      </c>
      <c r="D16" s="22" t="s">
        <v>47</v>
      </c>
      <c r="E16" s="23" t="s">
        <v>33</v>
      </c>
      <c r="F16" s="6">
        <v>45883</v>
      </c>
      <c r="G16" s="6">
        <v>45909</v>
      </c>
      <c r="H16" s="10"/>
      <c r="I16" s="10"/>
      <c r="J16" s="10"/>
      <c r="K16" s="6" t="s">
        <v>24</v>
      </c>
      <c r="L16" s="48"/>
      <c r="M16" s="48"/>
      <c r="N16" s="77"/>
    </row>
    <row r="17" spans="1:14" ht="33" thickTop="1" thickBot="1" x14ac:dyDescent="0.3">
      <c r="A17" s="22">
        <v>7</v>
      </c>
      <c r="B17" s="22" t="s">
        <v>48</v>
      </c>
      <c r="C17" s="22" t="s">
        <v>49</v>
      </c>
      <c r="D17" s="22" t="s">
        <v>36</v>
      </c>
      <c r="E17" s="23" t="s">
        <v>33</v>
      </c>
      <c r="F17" s="6">
        <v>45883</v>
      </c>
      <c r="G17" s="6">
        <v>45909</v>
      </c>
      <c r="H17" s="10"/>
      <c r="I17" s="10"/>
      <c r="J17" s="10"/>
      <c r="K17" s="6" t="s">
        <v>24</v>
      </c>
      <c r="L17" s="48"/>
      <c r="M17" s="48"/>
      <c r="N17" s="77"/>
    </row>
    <row r="18" spans="1:14" ht="64.5" thickTop="1" thickBot="1" x14ac:dyDescent="0.3">
      <c r="A18" s="22">
        <v>8</v>
      </c>
      <c r="B18" s="22" t="s">
        <v>50</v>
      </c>
      <c r="C18" s="22" t="s">
        <v>51</v>
      </c>
      <c r="D18" s="22" t="s">
        <v>52</v>
      </c>
      <c r="E18" s="23" t="s">
        <v>33</v>
      </c>
      <c r="F18" s="6">
        <v>45883</v>
      </c>
      <c r="G18" s="6">
        <v>45909</v>
      </c>
      <c r="H18" s="10"/>
      <c r="I18" s="10"/>
      <c r="J18" s="10"/>
      <c r="K18" s="6" t="s">
        <v>24</v>
      </c>
      <c r="L18" s="48"/>
      <c r="M18" s="48"/>
      <c r="N18" s="77"/>
    </row>
    <row r="19" spans="1:14" ht="33" thickTop="1" thickBot="1" x14ac:dyDescent="0.3">
      <c r="A19" s="22">
        <v>9</v>
      </c>
      <c r="B19" s="22" t="s">
        <v>53</v>
      </c>
      <c r="C19" s="22" t="s">
        <v>54</v>
      </c>
      <c r="D19" s="22" t="s">
        <v>44</v>
      </c>
      <c r="E19" s="23" t="s">
        <v>33</v>
      </c>
      <c r="F19" s="6">
        <v>45883</v>
      </c>
      <c r="G19" s="6">
        <v>45909</v>
      </c>
      <c r="H19" s="10"/>
      <c r="I19" s="10"/>
      <c r="J19" s="10"/>
      <c r="K19" s="6" t="s">
        <v>24</v>
      </c>
      <c r="L19" s="48"/>
      <c r="M19" s="48"/>
      <c r="N19" s="77"/>
    </row>
    <row r="20" spans="1:14" ht="64.5" thickTop="1" thickBot="1" x14ac:dyDescent="0.3">
      <c r="A20" s="22">
        <v>10</v>
      </c>
      <c r="B20" s="22" t="s">
        <v>55</v>
      </c>
      <c r="C20" s="22" t="s">
        <v>56</v>
      </c>
      <c r="D20" s="22" t="s">
        <v>57</v>
      </c>
      <c r="E20" s="23" t="s">
        <v>103</v>
      </c>
      <c r="F20" s="6">
        <v>45883</v>
      </c>
      <c r="G20" s="6">
        <v>45909</v>
      </c>
      <c r="H20" s="10"/>
      <c r="I20" s="10"/>
      <c r="J20" s="10"/>
      <c r="K20" s="6" t="s">
        <v>24</v>
      </c>
      <c r="L20" s="48"/>
      <c r="M20" s="48"/>
      <c r="N20" s="77"/>
    </row>
    <row r="21" spans="1:14" ht="64.5" thickTop="1" thickBot="1" x14ac:dyDescent="0.3">
      <c r="A21" s="22">
        <v>11</v>
      </c>
      <c r="B21" s="22" t="s">
        <v>58</v>
      </c>
      <c r="C21" s="22" t="s">
        <v>59</v>
      </c>
      <c r="D21" s="22" t="s">
        <v>60</v>
      </c>
      <c r="E21" s="23" t="s">
        <v>33</v>
      </c>
      <c r="F21" s="6">
        <v>45883</v>
      </c>
      <c r="G21" s="6">
        <v>45909</v>
      </c>
      <c r="H21" s="10"/>
      <c r="I21" s="10"/>
      <c r="J21" s="10"/>
      <c r="K21" s="6" t="s">
        <v>24</v>
      </c>
      <c r="L21" s="48"/>
      <c r="M21" s="48"/>
      <c r="N21" s="77"/>
    </row>
    <row r="22" spans="1:14" ht="80.25" thickTop="1" thickBot="1" x14ac:dyDescent="0.3">
      <c r="A22" s="22">
        <v>12</v>
      </c>
      <c r="B22" s="22" t="s">
        <v>61</v>
      </c>
      <c r="C22" s="22" t="s">
        <v>62</v>
      </c>
      <c r="D22" s="22" t="s">
        <v>60</v>
      </c>
      <c r="E22" s="23" t="s">
        <v>33</v>
      </c>
      <c r="F22" s="6">
        <v>45883</v>
      </c>
      <c r="G22" s="6">
        <v>45909</v>
      </c>
      <c r="H22" s="10"/>
      <c r="I22" s="10"/>
      <c r="J22" s="10"/>
      <c r="K22" s="6" t="s">
        <v>24</v>
      </c>
      <c r="L22" s="48"/>
      <c r="M22" s="48"/>
      <c r="N22" s="77"/>
    </row>
    <row r="23" spans="1:14" ht="33" thickTop="1" thickBot="1" x14ac:dyDescent="0.3">
      <c r="A23" s="22">
        <v>13</v>
      </c>
      <c r="B23" s="22" t="s">
        <v>63</v>
      </c>
      <c r="C23" s="41" t="s">
        <v>64</v>
      </c>
      <c r="D23" s="22" t="s">
        <v>65</v>
      </c>
      <c r="E23" s="23" t="s">
        <v>33</v>
      </c>
      <c r="F23" s="6">
        <v>45883</v>
      </c>
      <c r="G23" s="6">
        <v>45909</v>
      </c>
      <c r="H23" s="10"/>
      <c r="I23" s="10"/>
      <c r="J23" s="10"/>
      <c r="K23" s="6" t="s">
        <v>24</v>
      </c>
      <c r="L23" s="48"/>
      <c r="M23" s="48"/>
      <c r="N23" s="77"/>
    </row>
    <row r="24" spans="1:14" ht="48.75" thickTop="1" thickBot="1" x14ac:dyDescent="0.3">
      <c r="A24" s="22">
        <v>14</v>
      </c>
      <c r="B24" s="22" t="s">
        <v>66</v>
      </c>
      <c r="C24" s="22" t="s">
        <v>67</v>
      </c>
      <c r="D24" s="22" t="s">
        <v>68</v>
      </c>
      <c r="E24" s="23" t="s">
        <v>69</v>
      </c>
      <c r="F24" s="6">
        <v>45883</v>
      </c>
      <c r="G24" s="6">
        <v>45888</v>
      </c>
      <c r="H24" s="10"/>
      <c r="I24" s="10"/>
      <c r="J24" s="10"/>
      <c r="K24" s="6" t="s">
        <v>24</v>
      </c>
      <c r="L24" s="49"/>
      <c r="M24" s="49"/>
      <c r="N24" s="78"/>
    </row>
    <row r="25" spans="1:14" ht="16.5" thickTop="1" x14ac:dyDescent="0.25"/>
  </sheetData>
  <mergeCells count="27">
    <mergeCell ref="A6:N6"/>
    <mergeCell ref="A7:A10"/>
    <mergeCell ref="B7:B10"/>
    <mergeCell ref="C7:C10"/>
    <mergeCell ref="F7:G7"/>
    <mergeCell ref="K7:K10"/>
    <mergeCell ref="L7:N9"/>
    <mergeCell ref="F8:F10"/>
    <mergeCell ref="G8:G10"/>
    <mergeCell ref="E9:E10"/>
    <mergeCell ref="D7:D10"/>
    <mergeCell ref="L11:L24"/>
    <mergeCell ref="A1:A4"/>
    <mergeCell ref="B1:L2"/>
    <mergeCell ref="M1:N4"/>
    <mergeCell ref="B3:L3"/>
    <mergeCell ref="B4:L4"/>
    <mergeCell ref="M5:N5"/>
    <mergeCell ref="H7:J7"/>
    <mergeCell ref="H8:H10"/>
    <mergeCell ref="I8:I10"/>
    <mergeCell ref="J8:J10"/>
    <mergeCell ref="M11:M24"/>
    <mergeCell ref="N11:N24"/>
    <mergeCell ref="I5:L5"/>
    <mergeCell ref="F5:H5"/>
    <mergeCell ref="C5:D5"/>
  </mergeCells>
  <conditionalFormatting sqref="N11">
    <cfRule type="cellIs" dxfId="9" priority="1" operator="between">
      <formula>0.9</formula>
      <formula>1</formula>
    </cfRule>
    <cfRule type="cellIs" dxfId="8" priority="2" operator="between">
      <formula>0.8</formula>
      <formula>0.89</formula>
    </cfRule>
    <cfRule type="cellIs" dxfId="7" priority="3" operator="lessThan">
      <formula>0.6</formula>
    </cfRule>
    <cfRule type="cellIs" dxfId="6" priority="4" operator="between">
      <formula>0.6</formula>
      <formula>0.79</formula>
    </cfRule>
    <cfRule type="cellIs" dxfId="5" priority="5" operator="equal">
      <formula>0%</formula>
    </cfRule>
  </conditionalFormatting>
  <pageMargins left="0.7" right="0.7" top="0.75" bottom="0.75" header="0.3" footer="0.3"/>
  <pageSetup paperSize="9" scale="2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2272-D1C2-414E-89B1-C6FC311DA736}">
  <sheetPr codeName="Hoja2"/>
  <dimension ref="A1:O42"/>
  <sheetViews>
    <sheetView showGridLines="0" view="pageBreakPreview" topLeftCell="A10" zoomScale="60" zoomScaleNormal="85" workbookViewId="0">
      <selection activeCell="Q11" sqref="Q11"/>
    </sheetView>
  </sheetViews>
  <sheetFormatPr baseColWidth="10" defaultRowHeight="15.75" x14ac:dyDescent="0.25"/>
  <cols>
    <col min="1" max="1" width="30.140625" style="20" customWidth="1"/>
    <col min="2" max="2" width="57.7109375" style="20" customWidth="1"/>
    <col min="3" max="3" width="67.5703125" style="20" customWidth="1"/>
    <col min="4" max="4" width="20.7109375" style="20" customWidth="1"/>
    <col min="5" max="5" width="21.42578125" style="46" customWidth="1"/>
    <col min="6" max="6" width="18.140625" style="20" customWidth="1"/>
    <col min="7" max="7" width="15" style="20" customWidth="1"/>
    <col min="8" max="8" width="16.85546875" style="20" customWidth="1"/>
    <col min="9" max="9" width="13.85546875" style="20" customWidth="1"/>
    <col min="10" max="10" width="11.42578125" style="20"/>
    <col min="11" max="11" width="6.7109375" style="20" customWidth="1"/>
    <col min="12" max="12" width="15.140625" style="20" customWidth="1"/>
    <col min="13" max="13" width="17.5703125" style="20" customWidth="1"/>
    <col min="14" max="14" width="28.85546875" style="20" customWidth="1"/>
    <col min="15" max="15" width="2.85546875" style="20" customWidth="1"/>
    <col min="16" max="16384" width="11.42578125" style="20"/>
  </cols>
  <sheetData>
    <row r="1" spans="1:15" ht="31.5" customHeight="1" x14ac:dyDescent="0.25">
      <c r="A1" s="59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5"/>
      <c r="M1" s="59"/>
      <c r="N1" s="60"/>
    </row>
    <row r="2" spans="1:15" ht="21" customHeight="1" thickBot="1" x14ac:dyDescent="0.3">
      <c r="A2" s="61"/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  <c r="M2" s="61"/>
      <c r="N2" s="62"/>
      <c r="O2" s="20" t="s">
        <v>1</v>
      </c>
    </row>
    <row r="3" spans="1:15" ht="16.5" thickBot="1" x14ac:dyDescent="0.3">
      <c r="A3" s="61"/>
      <c r="B3" s="65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7"/>
      <c r="M3" s="61"/>
      <c r="N3" s="62"/>
    </row>
    <row r="4" spans="1:15" ht="16.5" thickBot="1" x14ac:dyDescent="0.3">
      <c r="A4" s="63"/>
      <c r="B4" s="65" t="s">
        <v>3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63"/>
      <c r="N4" s="64"/>
    </row>
    <row r="5" spans="1:15" ht="48" customHeight="1" thickBot="1" x14ac:dyDescent="0.3">
      <c r="A5" s="1" t="s">
        <v>4</v>
      </c>
      <c r="B5" s="1" t="s">
        <v>5</v>
      </c>
      <c r="C5" s="1" t="s">
        <v>6</v>
      </c>
      <c r="D5" s="1"/>
      <c r="E5" s="1">
        <v>1</v>
      </c>
      <c r="F5" s="68" t="s">
        <v>7</v>
      </c>
      <c r="G5" s="69"/>
      <c r="H5" s="28"/>
      <c r="I5" s="28"/>
      <c r="J5" s="28"/>
      <c r="K5" s="28"/>
      <c r="L5" s="2">
        <v>45775</v>
      </c>
      <c r="M5" s="68" t="s">
        <v>8</v>
      </c>
      <c r="N5" s="69"/>
    </row>
    <row r="6" spans="1:15" ht="14.25" customHeight="1" thickBot="1" x14ac:dyDescent="0.3">
      <c r="A6" s="83" t="s">
        <v>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O6" s="21"/>
    </row>
    <row r="7" spans="1:15" s="111" customFormat="1" ht="17.25" customHeight="1" thickTop="1" thickBot="1" x14ac:dyDescent="0.35">
      <c r="A7" s="99" t="s">
        <v>10</v>
      </c>
      <c r="B7" s="99" t="s">
        <v>11</v>
      </c>
      <c r="C7" s="99" t="s">
        <v>12</v>
      </c>
      <c r="D7" s="100" t="s">
        <v>29</v>
      </c>
      <c r="E7" s="101" t="s">
        <v>13</v>
      </c>
      <c r="F7" s="102" t="s">
        <v>14</v>
      </c>
      <c r="G7" s="103"/>
      <c r="H7" s="104" t="s">
        <v>25</v>
      </c>
      <c r="I7" s="105"/>
      <c r="J7" s="106"/>
      <c r="K7" s="107" t="s">
        <v>15</v>
      </c>
      <c r="L7" s="108" t="s">
        <v>16</v>
      </c>
      <c r="M7" s="109"/>
      <c r="N7" s="110"/>
    </row>
    <row r="8" spans="1:15" s="111" customFormat="1" ht="34.5" thickTop="1" thickBot="1" x14ac:dyDescent="0.35">
      <c r="A8" s="99"/>
      <c r="B8" s="99"/>
      <c r="C8" s="99"/>
      <c r="D8" s="99"/>
      <c r="E8" s="101" t="s">
        <v>17</v>
      </c>
      <c r="F8" s="112" t="s">
        <v>18</v>
      </c>
      <c r="G8" s="113" t="s">
        <v>19</v>
      </c>
      <c r="H8" s="113" t="s">
        <v>26</v>
      </c>
      <c r="I8" s="113" t="s">
        <v>27</v>
      </c>
      <c r="J8" s="113" t="s">
        <v>28</v>
      </c>
      <c r="K8" s="114"/>
      <c r="L8" s="108"/>
      <c r="M8" s="109"/>
      <c r="N8" s="110"/>
    </row>
    <row r="9" spans="1:15" s="111" customFormat="1" ht="16.5" customHeight="1" thickTop="1" thickBot="1" x14ac:dyDescent="0.35">
      <c r="A9" s="99"/>
      <c r="B9" s="99"/>
      <c r="C9" s="99"/>
      <c r="D9" s="99"/>
      <c r="E9" s="112" t="s">
        <v>20</v>
      </c>
      <c r="F9" s="99"/>
      <c r="G9" s="115"/>
      <c r="H9" s="115"/>
      <c r="I9" s="115"/>
      <c r="J9" s="115"/>
      <c r="K9" s="114"/>
      <c r="L9" s="102"/>
      <c r="M9" s="116"/>
      <c r="N9" s="103"/>
    </row>
    <row r="10" spans="1:15" s="111" customFormat="1" ht="30.75" customHeight="1" thickTop="1" thickBot="1" x14ac:dyDescent="0.35">
      <c r="A10" s="117"/>
      <c r="B10" s="99"/>
      <c r="C10" s="99"/>
      <c r="D10" s="99"/>
      <c r="E10" s="99"/>
      <c r="F10" s="99"/>
      <c r="G10" s="118"/>
      <c r="H10" s="118"/>
      <c r="I10" s="118"/>
      <c r="J10" s="118"/>
      <c r="K10" s="119"/>
      <c r="L10" s="120" t="s">
        <v>21</v>
      </c>
      <c r="M10" s="120" t="s">
        <v>22</v>
      </c>
      <c r="N10" s="121" t="s">
        <v>23</v>
      </c>
      <c r="O10" s="122"/>
    </row>
    <row r="11" spans="1:15" s="24" customFormat="1" ht="139.5" customHeight="1" thickTop="1" thickBot="1" x14ac:dyDescent="0.3">
      <c r="A11" s="22">
        <v>1</v>
      </c>
      <c r="B11" s="15" t="s">
        <v>70</v>
      </c>
      <c r="C11" s="43" t="s">
        <v>71</v>
      </c>
      <c r="D11" s="15" t="s">
        <v>72</v>
      </c>
      <c r="E11" s="38" t="s">
        <v>73</v>
      </c>
      <c r="F11" s="32">
        <v>45883</v>
      </c>
      <c r="G11" s="6">
        <v>45895</v>
      </c>
      <c r="H11" s="6"/>
      <c r="I11" s="6"/>
      <c r="J11" s="6"/>
      <c r="K11" s="123" t="s">
        <v>1</v>
      </c>
      <c r="L11" s="47">
        <v>13</v>
      </c>
      <c r="M11" s="47">
        <f>COUNTIF(K11:K23,O2)</f>
        <v>1</v>
      </c>
      <c r="N11" s="76">
        <f>(M11/L11)*100%</f>
        <v>7.6923076923076927E-2</v>
      </c>
    </row>
    <row r="12" spans="1:15" ht="80.25" thickTop="1" thickBot="1" x14ac:dyDescent="0.3">
      <c r="A12" s="25">
        <v>2</v>
      </c>
      <c r="B12" s="15" t="s">
        <v>74</v>
      </c>
      <c r="C12" s="44" t="s">
        <v>75</v>
      </c>
      <c r="D12" s="42" t="s">
        <v>81</v>
      </c>
      <c r="E12" s="37" t="s">
        <v>76</v>
      </c>
      <c r="F12" s="32">
        <v>45883</v>
      </c>
      <c r="G12" s="6">
        <v>45909</v>
      </c>
      <c r="H12" s="26"/>
      <c r="I12" s="26"/>
      <c r="J12" s="26"/>
      <c r="K12" s="6" t="s">
        <v>24</v>
      </c>
      <c r="L12" s="48"/>
      <c r="M12" s="48"/>
      <c r="N12" s="77"/>
    </row>
    <row r="13" spans="1:15" ht="80.25" thickTop="1" thickBot="1" x14ac:dyDescent="0.3">
      <c r="A13" s="22">
        <v>3</v>
      </c>
      <c r="B13" s="16" t="s">
        <v>77</v>
      </c>
      <c r="C13" s="29" t="s">
        <v>78</v>
      </c>
      <c r="D13" s="42" t="s">
        <v>81</v>
      </c>
      <c r="E13" s="15" t="s">
        <v>104</v>
      </c>
      <c r="F13" s="32">
        <v>45883</v>
      </c>
      <c r="G13" s="6">
        <v>45895</v>
      </c>
      <c r="H13" s="26"/>
      <c r="I13" s="26"/>
      <c r="J13" s="26"/>
      <c r="K13" s="6" t="s">
        <v>24</v>
      </c>
      <c r="L13" s="48"/>
      <c r="M13" s="48"/>
      <c r="N13" s="77"/>
    </row>
    <row r="14" spans="1:15" ht="64.5" thickTop="1" thickBot="1" x14ac:dyDescent="0.3">
      <c r="A14" s="22">
        <v>4</v>
      </c>
      <c r="B14" s="16" t="s">
        <v>79</v>
      </c>
      <c r="C14" s="44" t="s">
        <v>80</v>
      </c>
      <c r="D14" s="17" t="s">
        <v>81</v>
      </c>
      <c r="E14" s="15" t="s">
        <v>105</v>
      </c>
      <c r="F14" s="32">
        <v>45883</v>
      </c>
      <c r="G14" s="6">
        <v>45909</v>
      </c>
      <c r="H14" s="26"/>
      <c r="I14" s="26"/>
      <c r="J14" s="26"/>
      <c r="K14" s="6" t="s">
        <v>24</v>
      </c>
      <c r="L14" s="48"/>
      <c r="M14" s="48"/>
      <c r="N14" s="77"/>
    </row>
    <row r="15" spans="1:15" ht="48.75" thickTop="1" thickBot="1" x14ac:dyDescent="0.3">
      <c r="A15" s="25">
        <v>5</v>
      </c>
      <c r="B15" s="12" t="s">
        <v>82</v>
      </c>
      <c r="C15" s="44" t="s">
        <v>83</v>
      </c>
      <c r="D15" s="17" t="s">
        <v>81</v>
      </c>
      <c r="E15" s="37" t="s">
        <v>84</v>
      </c>
      <c r="F15" s="32">
        <v>45883</v>
      </c>
      <c r="G15" s="6">
        <v>45909</v>
      </c>
      <c r="H15" s="26"/>
      <c r="I15" s="26"/>
      <c r="J15" s="26"/>
      <c r="K15" s="6" t="s">
        <v>24</v>
      </c>
      <c r="L15" s="48"/>
      <c r="M15" s="48"/>
      <c r="N15" s="77"/>
    </row>
    <row r="16" spans="1:15" ht="64.5" thickTop="1" thickBot="1" x14ac:dyDescent="0.3">
      <c r="A16" s="22">
        <v>6</v>
      </c>
      <c r="B16" s="16" t="s">
        <v>85</v>
      </c>
      <c r="C16" s="44" t="s">
        <v>86</v>
      </c>
      <c r="D16" s="17" t="s">
        <v>81</v>
      </c>
      <c r="E16" s="15" t="s">
        <v>106</v>
      </c>
      <c r="F16" s="32">
        <v>45883</v>
      </c>
      <c r="G16" s="6">
        <v>45895</v>
      </c>
      <c r="H16" s="26"/>
      <c r="I16" s="26"/>
      <c r="J16" s="26"/>
      <c r="K16" s="6" t="s">
        <v>24</v>
      </c>
      <c r="L16" s="48"/>
      <c r="M16" s="48"/>
      <c r="N16" s="77"/>
    </row>
    <row r="17" spans="1:14" ht="64.5" thickTop="1" thickBot="1" x14ac:dyDescent="0.3">
      <c r="A17" s="22">
        <v>7</v>
      </c>
      <c r="B17" s="12" t="s">
        <v>87</v>
      </c>
      <c r="C17" s="44" t="s">
        <v>88</v>
      </c>
      <c r="D17" s="17" t="s">
        <v>81</v>
      </c>
      <c r="E17" s="15" t="s">
        <v>107</v>
      </c>
      <c r="F17" s="32">
        <v>45883</v>
      </c>
      <c r="G17" s="6">
        <v>45909</v>
      </c>
      <c r="H17" s="26"/>
      <c r="I17" s="26"/>
      <c r="J17" s="26"/>
      <c r="K17" s="6" t="s">
        <v>24</v>
      </c>
      <c r="L17" s="48"/>
      <c r="M17" s="48"/>
      <c r="N17" s="77"/>
    </row>
    <row r="18" spans="1:14" ht="64.5" thickTop="1" thickBot="1" x14ac:dyDescent="0.3">
      <c r="A18" s="25">
        <v>8</v>
      </c>
      <c r="B18" s="7" t="s">
        <v>89</v>
      </c>
      <c r="C18" s="11" t="s">
        <v>90</v>
      </c>
      <c r="D18" s="17" t="s">
        <v>81</v>
      </c>
      <c r="E18" s="15" t="s">
        <v>108</v>
      </c>
      <c r="F18" s="32">
        <v>45883</v>
      </c>
      <c r="G18" s="6">
        <v>45895</v>
      </c>
      <c r="H18" s="26"/>
      <c r="I18" s="26"/>
      <c r="J18" s="26"/>
      <c r="K18" s="6" t="s">
        <v>24</v>
      </c>
      <c r="L18" s="48"/>
      <c r="M18" s="48"/>
      <c r="N18" s="77"/>
    </row>
    <row r="19" spans="1:14" ht="48.75" thickTop="1" thickBot="1" x14ac:dyDescent="0.3">
      <c r="A19" s="22">
        <v>9</v>
      </c>
      <c r="B19" s="16" t="s">
        <v>91</v>
      </c>
      <c r="C19" s="13" t="s">
        <v>92</v>
      </c>
      <c r="D19" s="17" t="s">
        <v>81</v>
      </c>
      <c r="E19" s="15" t="s">
        <v>109</v>
      </c>
      <c r="F19" s="32">
        <v>45883</v>
      </c>
      <c r="G19" s="6">
        <v>45895</v>
      </c>
      <c r="H19" s="26"/>
      <c r="I19" s="26"/>
      <c r="J19" s="26"/>
      <c r="K19" s="6" t="s">
        <v>24</v>
      </c>
      <c r="L19" s="48"/>
      <c r="M19" s="48"/>
      <c r="N19" s="77"/>
    </row>
    <row r="20" spans="1:14" s="27" customFormat="1" ht="80.25" thickTop="1" thickBot="1" x14ac:dyDescent="0.3">
      <c r="A20" s="22">
        <v>10</v>
      </c>
      <c r="B20" s="16" t="s">
        <v>93</v>
      </c>
      <c r="C20" s="16" t="s">
        <v>94</v>
      </c>
      <c r="D20" s="19" t="s">
        <v>81</v>
      </c>
      <c r="E20" s="15" t="s">
        <v>110</v>
      </c>
      <c r="F20" s="32">
        <v>45883</v>
      </c>
      <c r="G20" s="6">
        <v>45895</v>
      </c>
      <c r="H20" s="15"/>
      <c r="I20" s="15"/>
      <c r="J20" s="15"/>
      <c r="K20" s="6" t="s">
        <v>24</v>
      </c>
      <c r="L20" s="48"/>
      <c r="M20" s="48"/>
      <c r="N20" s="77"/>
    </row>
    <row r="21" spans="1:14" ht="33" thickTop="1" thickBot="1" x14ac:dyDescent="0.3">
      <c r="A21" s="25">
        <v>11</v>
      </c>
      <c r="B21" s="16" t="s">
        <v>89</v>
      </c>
      <c r="C21" s="16" t="s">
        <v>95</v>
      </c>
      <c r="D21" s="19" t="s">
        <v>81</v>
      </c>
      <c r="E21" s="15" t="s">
        <v>96</v>
      </c>
      <c r="F21" s="32">
        <v>45883</v>
      </c>
      <c r="G21" s="6">
        <v>45909</v>
      </c>
      <c r="H21" s="26"/>
      <c r="I21" s="26"/>
      <c r="J21" s="26"/>
      <c r="K21" s="6" t="s">
        <v>24</v>
      </c>
      <c r="L21" s="48"/>
      <c r="M21" s="48"/>
      <c r="N21" s="77"/>
    </row>
    <row r="22" spans="1:14" ht="80.25" thickTop="1" thickBot="1" x14ac:dyDescent="0.3">
      <c r="A22" s="22">
        <v>12</v>
      </c>
      <c r="B22" s="31" t="s">
        <v>97</v>
      </c>
      <c r="C22" s="31" t="s">
        <v>98</v>
      </c>
      <c r="D22" s="19" t="s">
        <v>99</v>
      </c>
      <c r="E22" s="15" t="s">
        <v>100</v>
      </c>
      <c r="F22" s="32">
        <v>45883</v>
      </c>
      <c r="G22" s="6">
        <v>45909</v>
      </c>
      <c r="H22" s="26"/>
      <c r="I22" s="26"/>
      <c r="J22" s="26"/>
      <c r="K22" s="6" t="s">
        <v>24</v>
      </c>
      <c r="L22" s="48"/>
      <c r="M22" s="48"/>
      <c r="N22" s="77"/>
    </row>
    <row r="23" spans="1:14" ht="64.5" thickTop="1" thickBot="1" x14ac:dyDescent="0.3">
      <c r="A23" s="22">
        <v>13</v>
      </c>
      <c r="B23" s="31" t="s">
        <v>101</v>
      </c>
      <c r="C23" s="31" t="s">
        <v>102</v>
      </c>
      <c r="D23" s="19" t="s">
        <v>81</v>
      </c>
      <c r="E23" s="45" t="s">
        <v>111</v>
      </c>
      <c r="F23" s="6">
        <v>45883</v>
      </c>
      <c r="G23" s="6">
        <v>45909</v>
      </c>
      <c r="H23" s="26"/>
      <c r="I23" s="26"/>
      <c r="J23" s="26"/>
      <c r="K23" s="6" t="s">
        <v>24</v>
      </c>
      <c r="L23" s="49"/>
      <c r="M23" s="49"/>
      <c r="N23" s="78"/>
    </row>
    <row r="24" spans="1:14" ht="16.5" thickTop="1" x14ac:dyDescent="0.25"/>
    <row r="29" spans="1:14" x14ac:dyDescent="0.25">
      <c r="B29" s="30"/>
      <c r="C29" s="30"/>
    </row>
    <row r="30" spans="1:14" x14ac:dyDescent="0.25">
      <c r="B30" s="30"/>
      <c r="C30" s="30"/>
    </row>
    <row r="31" spans="1:14" x14ac:dyDescent="0.25">
      <c r="B31" s="30"/>
      <c r="C31" s="30"/>
    </row>
    <row r="32" spans="1:14" x14ac:dyDescent="0.25">
      <c r="B32" s="30"/>
      <c r="C32" s="30"/>
    </row>
    <row r="33" spans="2:3" x14ac:dyDescent="0.25">
      <c r="B33" s="30"/>
      <c r="C33" s="30"/>
    </row>
    <row r="34" spans="2:3" x14ac:dyDescent="0.25">
      <c r="B34" s="30"/>
      <c r="C34" s="30"/>
    </row>
    <row r="35" spans="2:3" x14ac:dyDescent="0.25">
      <c r="B35" s="30"/>
      <c r="C35" s="30"/>
    </row>
    <row r="36" spans="2:3" x14ac:dyDescent="0.25">
      <c r="B36" s="30"/>
      <c r="C36" s="30"/>
    </row>
    <row r="37" spans="2:3" x14ac:dyDescent="0.25">
      <c r="B37" s="30"/>
      <c r="C37" s="30"/>
    </row>
    <row r="38" spans="2:3" x14ac:dyDescent="0.25">
      <c r="B38" s="30"/>
      <c r="C38" s="30"/>
    </row>
    <row r="39" spans="2:3" x14ac:dyDescent="0.25">
      <c r="B39" s="30"/>
      <c r="C39" s="30"/>
    </row>
    <row r="40" spans="2:3" x14ac:dyDescent="0.25">
      <c r="B40" s="30"/>
      <c r="C40" s="30"/>
    </row>
    <row r="41" spans="2:3" x14ac:dyDescent="0.25">
      <c r="B41" s="30"/>
      <c r="C41" s="30"/>
    </row>
    <row r="42" spans="2:3" x14ac:dyDescent="0.25">
      <c r="B42" s="30"/>
      <c r="C42" s="30"/>
    </row>
  </sheetData>
  <mergeCells count="25">
    <mergeCell ref="A1:A4"/>
    <mergeCell ref="E9:E10"/>
    <mergeCell ref="A6:N6"/>
    <mergeCell ref="A7:A10"/>
    <mergeCell ref="B7:B10"/>
    <mergeCell ref="C7:C10"/>
    <mergeCell ref="D7:D10"/>
    <mergeCell ref="F7:G7"/>
    <mergeCell ref="H7:J7"/>
    <mergeCell ref="K7:K10"/>
    <mergeCell ref="L7:N9"/>
    <mergeCell ref="F5:G5"/>
    <mergeCell ref="M5:N5"/>
    <mergeCell ref="B1:L2"/>
    <mergeCell ref="M1:N4"/>
    <mergeCell ref="B3:L3"/>
    <mergeCell ref="B4:L4"/>
    <mergeCell ref="L11:L23"/>
    <mergeCell ref="M11:M23"/>
    <mergeCell ref="N11:N23"/>
    <mergeCell ref="F8:F10"/>
    <mergeCell ref="G8:G10"/>
    <mergeCell ref="H8:H10"/>
    <mergeCell ref="I8:I10"/>
    <mergeCell ref="J8:J10"/>
  </mergeCells>
  <conditionalFormatting sqref="N11">
    <cfRule type="cellIs" dxfId="4" priority="1" operator="between">
      <formula>0.9</formula>
      <formula>1</formula>
    </cfRule>
    <cfRule type="cellIs" dxfId="3" priority="2" operator="between">
      <formula>0.8</formula>
      <formula>0.89</formula>
    </cfRule>
    <cfRule type="cellIs" dxfId="2" priority="3" operator="lessThan">
      <formula>0.6</formula>
    </cfRule>
    <cfRule type="cellIs" dxfId="1" priority="4" operator="between">
      <formula>0.6</formula>
      <formula>0.79</formula>
    </cfRule>
    <cfRule type="cellIs" dxfId="0" priority="5" operator="equal">
      <formula>0%</formula>
    </cfRule>
  </conditionalFormatting>
  <hyperlinks>
    <hyperlink ref="K11" r:id="rId1" xr:uid="{69CB124E-EC63-4763-8E8B-14CF1B6857BA}"/>
  </hyperlinks>
  <pageMargins left="0.7" right="0.7" top="0.75" bottom="0.75" header="0.3" footer="0.3"/>
  <pageSetup paperSize="9" scale="25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PGRASA</vt:lpstr>
      <vt:lpstr>Acta PLANTA FISICA </vt:lpstr>
      <vt:lpstr>'Acta PGRASA'!Área_de_impresión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CUBARA</dc:creator>
  <cp:lastModifiedBy>HOSPITAL CUBARA</cp:lastModifiedBy>
  <dcterms:created xsi:type="dcterms:W3CDTF">2025-07-28T22:07:04Z</dcterms:created>
  <dcterms:modified xsi:type="dcterms:W3CDTF">2025-08-15T21:08:42Z</dcterms:modified>
</cp:coreProperties>
</file>