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Planeación\ASESOR DE PLANEACIÓN\PLANEACIÓN\PLAN DE ACCION HABILITACION\ADM\"/>
    </mc:Choice>
  </mc:AlternateContent>
  <xr:revisionPtr revIDLastSave="0" documentId="13_ncr:1_{6FE924D1-6031-464E-8FDA-8C7AFBEB4E92}" xr6:coauthVersionLast="47" xr6:coauthVersionMax="47" xr10:uidLastSave="{00000000-0000-0000-0000-000000000000}"/>
  <bookViews>
    <workbookView xWindow="765" yWindow="0" windowWidth="28035" windowHeight="15480" activeTab="1" xr2:uid="{69251D8C-ACF5-4EB9-BAC0-EAB2DF2FDEE7}"/>
  </bookViews>
  <sheets>
    <sheet name="ACTA No. 01 -2025 ADM " sheetId="1" r:id="rId1"/>
    <sheet name="ACTA No. 01 -2025 ADM Segurid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1"/>
  <c r="I11" i="1"/>
  <c r="J11" i="1" l="1"/>
</calcChain>
</file>

<file path=xl/sharedStrings.xml><?xml version="1.0" encoding="utf-8"?>
<sst xmlns="http://schemas.openxmlformats.org/spreadsheetml/2006/main" count="120" uniqueCount="65">
  <si>
    <t>Sistema Integrado de Garantía de la Calidad</t>
  </si>
  <si>
    <t>Proceso Estratégico</t>
  </si>
  <si>
    <t>Formato de seguimiento plan de acción</t>
  </si>
  <si>
    <t>CÓDIGO</t>
  </si>
  <si>
    <t>PG-F-1-GG</t>
  </si>
  <si>
    <t>VERSION</t>
  </si>
  <si>
    <t>F. APROBACIÓN:</t>
  </si>
  <si>
    <t>Página 1</t>
  </si>
  <si>
    <t>PLAN DE ACCIÓN PPSS 2025</t>
  </si>
  <si>
    <t>N° ACTIVIDAD</t>
  </si>
  <si>
    <t>META DE LA LINEA DE ACCION</t>
  </si>
  <si>
    <t>DESCRIPCION DE LA ACTIVIDAD PROGRAMADA</t>
  </si>
  <si>
    <t>¿QUIÉN?</t>
  </si>
  <si>
    <t>¿CUÁNDO?</t>
  </si>
  <si>
    <t>CUMPLIMIENTO</t>
  </si>
  <si>
    <t>CUMPLIMIENTO DE LAS ACCIONES PROPUESTAS</t>
  </si>
  <si>
    <t>Responsable(s) de la acción</t>
  </si>
  <si>
    <t>Fecha de Inicio</t>
  </si>
  <si>
    <t>Fecha de Terminación</t>
  </si>
  <si>
    <t>Cargo</t>
  </si>
  <si>
    <t>NUMERADOR</t>
  </si>
  <si>
    <t>DENOMINADOR</t>
  </si>
  <si>
    <t>% RESULTADO</t>
  </si>
  <si>
    <t>Hospital Especial de Cubará</t>
  </si>
  <si>
    <t>SI</t>
  </si>
  <si>
    <t>NO</t>
  </si>
  <si>
    <t>Ajustar fecha plan de desarrollo y portafolio de servicios habilidados a la fecha.</t>
  </si>
  <si>
    <t xml:space="preserve">Ajustar plan de desarrollo </t>
  </si>
  <si>
    <t>Soporte concepto de PAMEC</t>
  </si>
  <si>
    <t>Cumplimiento al (Programa de Auditoría para el Mejoramiento de la Calidad de la Atención en Salud)</t>
  </si>
  <si>
    <t>Soporte de divulgación y socialización de los deberes y derechos</t>
  </si>
  <si>
    <t xml:space="preserve">Divulgación de deberes y derechos en espacio fijo de la ESE visible al publico </t>
  </si>
  <si>
    <t>Divulgación Deberes y derechos</t>
  </si>
  <si>
    <t xml:space="preserve">Sesiones del comité de etica de manera mensual </t>
  </si>
  <si>
    <t xml:space="preserve">Cumplimiento sesiones comité de etica </t>
  </si>
  <si>
    <t xml:space="preserve">Realizar seguimiento a los compromisos de los respectivos comites de la institución </t>
  </si>
  <si>
    <t>Seguimiento al cumplimiento de las actividades de comites</t>
  </si>
  <si>
    <t xml:space="preserve">Activar las actividades de seguridad del paciente </t>
  </si>
  <si>
    <t xml:space="preserve">Politica de seguridad del paciente </t>
  </si>
  <si>
    <t xml:space="preserve">Asegurar la identificación del paciente en los procesos asistenciales "habladores, tableros, manillas"  
* Urgencias
* Hospitalización </t>
  </si>
  <si>
    <t>Implementación y aderencia de protocolo de higiene de manos e hinegización con soluciones a base de alcohol (inlcuir los insumos necesarios para cumplimiento del mismo)</t>
  </si>
  <si>
    <t>Procedimiento de consentimiento informado soportes</t>
  </si>
  <si>
    <t xml:space="preserve">Validar y verificar los procedimientos de recepción, almacenamiento, conservación (registros de temperatura, humedad relativa) </t>
  </si>
  <si>
    <t>Validar y verificar los procedimientos de fechas de vencimiento , distribución, dispensación, devolución y disposición final.</t>
  </si>
  <si>
    <t xml:space="preserve">Verificar y soportar el reenvase y rotulacón de frascos </t>
  </si>
  <si>
    <t>Asistencial</t>
  </si>
  <si>
    <t xml:space="preserve">Calidad - Jefes del servicio </t>
  </si>
  <si>
    <t>Gestión de la tecnologia, politca para la adquisición, icorporación y reposición de tecnologia</t>
  </si>
  <si>
    <t>Refuerzo en el uso de la tecnologia a los profesionales</t>
  </si>
  <si>
    <t>sistemas</t>
  </si>
  <si>
    <t>Referente seguridad del paciente (karina - ludy)</t>
  </si>
  <si>
    <t>Referente seguridad del paciente (Realizar los pedidos necesarios para implementar la dotacion necesaria para la higienizacion necesaria) catalina, karina, kelly (soporte pedidos evidencia de cumplimiento en la ronda de seguridad)</t>
  </si>
  <si>
    <t>Calidad - Jefes del servicio (Socialización del jefe antonio)</t>
  </si>
  <si>
    <t>Calidad - Jefes del servicio (Ya se realizo jefe antonio)</t>
  </si>
  <si>
    <t>Calidad - Jefes del servicio (en proceso)</t>
  </si>
  <si>
    <t>Verificar y cumplir con los servicios inscritos en el REPS corresponda a los servicios prestados.</t>
  </si>
  <si>
    <t>Calidad - Jefes del servicio (karina)</t>
  </si>
  <si>
    <t>Biomedico</t>
  </si>
  <si>
    <t xml:space="preserve">Cristian - genere correo electronico </t>
  </si>
  <si>
    <t xml:space="preserve">Arnold y cristian capacitaciones </t>
  </si>
  <si>
    <t xml:space="preserve">Jefe Antonio </t>
  </si>
  <si>
    <t>PE</t>
  </si>
  <si>
    <t>-</t>
  </si>
  <si>
    <t>Lider SIAU</t>
  </si>
  <si>
    <t xml:space="preserve">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</si>
</sst>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rgb="FFFFFFFF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333333"/>
      <name val="Arial Narrow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680FF"/>
        <bgColor indexed="64"/>
      </patternFill>
    </fill>
    <fill>
      <patternFill patternType="solid">
        <fgColor rgb="FF127D0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6" fillId="3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6" fillId="3" borderId="15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6" fillId="0" borderId="2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4" fontId="2" fillId="0" borderId="3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4" fontId="2" fillId="0" borderId="4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43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center" vertical="center" wrapText="1"/>
    </xf>
    <xf numFmtId="14" fontId="4" fillId="0" borderId="37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14" fontId="2" fillId="0" borderId="45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9" fontId="2" fillId="4" borderId="38" xfId="1" applyFont="1" applyFill="1" applyBorder="1" applyAlignment="1">
      <alignment horizontal="center" vertical="center" wrapText="1"/>
    </xf>
    <xf numFmtId="9" fontId="2" fillId="4" borderId="39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0">
    <dxf>
      <font>
        <color auto="1"/>
      </font>
      <fill>
        <patternFill>
          <bgColor theme="6"/>
        </patternFill>
      </fill>
    </dxf>
    <dxf>
      <fill>
        <patternFill>
          <bgColor rgb="FFF8A81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theme="6"/>
        </patternFill>
      </fill>
    </dxf>
    <dxf>
      <fill>
        <patternFill>
          <bgColor rgb="FFF8A818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74083</xdr:colOff>
      <xdr:row>0</xdr:row>
      <xdr:rowOff>31750</xdr:rowOff>
    </xdr:from>
    <xdr:to>
      <xdr:col>9</xdr:col>
      <xdr:colOff>730249</xdr:colOff>
      <xdr:row>3</xdr:row>
      <xdr:rowOff>36593</xdr:rowOff>
    </xdr:to>
    <xdr:pic>
      <xdr:nvPicPr>
        <xdr:cNvPr id="2" name="Imagen 6" descr="Resultado de imagen para logo Supersalud">
          <a:extLst>
            <a:ext uri="{FF2B5EF4-FFF2-40B4-BE49-F238E27FC236}">
              <a16:creationId xmlns:a16="http://schemas.microsoft.com/office/drawing/2014/main" id="{36A018D8-AA0C-4463-AD22-EC889DF3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9033" y="31750"/>
          <a:ext cx="1418166" cy="909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10583</xdr:colOff>
      <xdr:row>0</xdr:row>
      <xdr:rowOff>78317</xdr:rowOff>
    </xdr:from>
    <xdr:to>
      <xdr:col>0</xdr:col>
      <xdr:colOff>1936750</xdr:colOff>
      <xdr:row>3</xdr:row>
      <xdr:rowOff>158750</xdr:rowOff>
    </xdr:to>
    <xdr:pic>
      <xdr:nvPicPr>
        <xdr:cNvPr id="3" name="Imagen 2" descr="IMG-20170321-WA0004">
          <a:extLst>
            <a:ext uri="{FF2B5EF4-FFF2-40B4-BE49-F238E27FC236}">
              <a16:creationId xmlns:a16="http://schemas.microsoft.com/office/drawing/2014/main" id="{9DFC1469-DF37-4AE3-827E-97486537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43" t="39526" r="23785" b="43407"/>
        <a:stretch>
          <a:fillRect/>
        </a:stretch>
      </xdr:blipFill>
      <xdr:spPr bwMode="auto">
        <a:xfrm>
          <a:off x="10583" y="78317"/>
          <a:ext cx="192616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74083</xdr:colOff>
      <xdr:row>0</xdr:row>
      <xdr:rowOff>31750</xdr:rowOff>
    </xdr:from>
    <xdr:to>
      <xdr:col>9</xdr:col>
      <xdr:colOff>730249</xdr:colOff>
      <xdr:row>3</xdr:row>
      <xdr:rowOff>36593</xdr:rowOff>
    </xdr:to>
    <xdr:pic>
      <xdr:nvPicPr>
        <xdr:cNvPr id="2" name="Imagen 6" descr="Resultado de imagen para logo Supersalud">
          <a:extLst>
            <a:ext uri="{FF2B5EF4-FFF2-40B4-BE49-F238E27FC236}">
              <a16:creationId xmlns:a16="http://schemas.microsoft.com/office/drawing/2014/main" id="{B64214C3-9D82-46BF-A0BB-5ADD0718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9033" y="31750"/>
          <a:ext cx="1418166" cy="909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74083</xdr:colOff>
      <xdr:row>0</xdr:row>
      <xdr:rowOff>78317</xdr:rowOff>
    </xdr:from>
    <xdr:to>
      <xdr:col>0</xdr:col>
      <xdr:colOff>1888768</xdr:colOff>
      <xdr:row>3</xdr:row>
      <xdr:rowOff>158750</xdr:rowOff>
    </xdr:to>
    <xdr:pic>
      <xdr:nvPicPr>
        <xdr:cNvPr id="3" name="Imagen 2" descr="IMG-20170321-WA0004">
          <a:extLst>
            <a:ext uri="{FF2B5EF4-FFF2-40B4-BE49-F238E27FC236}">
              <a16:creationId xmlns:a16="http://schemas.microsoft.com/office/drawing/2014/main" id="{FCD460B1-4D07-4863-B2E6-3C4D2586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43" t="39526" r="23785" b="43407"/>
        <a:stretch>
          <a:fillRect/>
        </a:stretch>
      </xdr:blipFill>
      <xdr:spPr bwMode="auto">
        <a:xfrm>
          <a:off x="74083" y="78317"/>
          <a:ext cx="1814685" cy="985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1931-708A-4064-9E84-592A5B0DE5C8}">
  <dimension ref="A1:K17"/>
  <sheetViews>
    <sheetView showGridLines="0" topLeftCell="A13" zoomScale="90" zoomScaleNormal="90" workbookViewId="0">
      <selection activeCell="C14" sqref="C14"/>
    </sheetView>
  </sheetViews>
  <sheetFormatPr baseColWidth="10" defaultRowHeight="16.5" x14ac:dyDescent="0.3"/>
  <cols>
    <col min="1" max="1" width="30.140625" style="1" customWidth="1"/>
    <col min="2" max="2" width="47" style="1" customWidth="1"/>
    <col min="3" max="3" width="52.28515625" style="1" customWidth="1"/>
    <col min="4" max="4" width="21.42578125" style="1" customWidth="1"/>
    <col min="5" max="6" width="11.42578125" style="1"/>
    <col min="7" max="7" width="5.140625" style="1" customWidth="1"/>
    <col min="8" max="8" width="15.140625" style="1" customWidth="1"/>
    <col min="9" max="16384" width="11.42578125" style="1"/>
  </cols>
  <sheetData>
    <row r="1" spans="1:11" ht="31.5" customHeight="1" x14ac:dyDescent="0.3">
      <c r="A1" s="64"/>
      <c r="B1" s="67" t="s">
        <v>0</v>
      </c>
      <c r="C1" s="68"/>
      <c r="D1" s="68"/>
      <c r="E1" s="68"/>
      <c r="F1" s="68"/>
      <c r="G1" s="68"/>
      <c r="H1" s="69"/>
      <c r="I1" s="73"/>
      <c r="J1" s="74"/>
    </row>
    <row r="2" spans="1:11" ht="21" customHeight="1" thickBot="1" x14ac:dyDescent="0.35">
      <c r="A2" s="65"/>
      <c r="B2" s="70"/>
      <c r="C2" s="71"/>
      <c r="D2" s="71"/>
      <c r="E2" s="71"/>
      <c r="F2" s="71"/>
      <c r="G2" s="71"/>
      <c r="H2" s="72"/>
      <c r="I2" s="75"/>
      <c r="J2" s="76"/>
    </row>
    <row r="3" spans="1:11" ht="18.75" thickBot="1" x14ac:dyDescent="0.35">
      <c r="A3" s="65"/>
      <c r="B3" s="79" t="s">
        <v>1</v>
      </c>
      <c r="C3" s="80"/>
      <c r="D3" s="80"/>
      <c r="E3" s="80"/>
      <c r="F3" s="80"/>
      <c r="G3" s="80"/>
      <c r="H3" s="81"/>
      <c r="I3" s="75"/>
      <c r="J3" s="76"/>
    </row>
    <row r="4" spans="1:11" ht="18.75" thickBot="1" x14ac:dyDescent="0.35">
      <c r="A4" s="66"/>
      <c r="B4" s="79" t="s">
        <v>2</v>
      </c>
      <c r="C4" s="80"/>
      <c r="D4" s="80"/>
      <c r="E4" s="80"/>
      <c r="F4" s="80"/>
      <c r="G4" s="80"/>
      <c r="H4" s="81"/>
      <c r="I4" s="77"/>
      <c r="J4" s="78"/>
    </row>
    <row r="5" spans="1:11" ht="48" customHeight="1" thickBot="1" x14ac:dyDescent="0.35">
      <c r="A5" s="2" t="s">
        <v>3</v>
      </c>
      <c r="B5" s="2" t="s">
        <v>4</v>
      </c>
      <c r="C5" s="2" t="s">
        <v>5</v>
      </c>
      <c r="D5" s="2">
        <v>1</v>
      </c>
      <c r="E5" s="62" t="s">
        <v>6</v>
      </c>
      <c r="F5" s="63"/>
      <c r="G5" s="3"/>
      <c r="H5" s="4">
        <v>45775</v>
      </c>
      <c r="I5" s="62" t="s">
        <v>7</v>
      </c>
      <c r="J5" s="63"/>
    </row>
    <row r="6" spans="1:11" ht="17.25" thickBot="1" x14ac:dyDescent="0.35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5"/>
      <c r="K6" s="5"/>
    </row>
    <row r="7" spans="1:11" ht="17.25" customHeight="1" thickTop="1" thickBot="1" x14ac:dyDescent="0.35">
      <c r="A7" s="46" t="s">
        <v>9</v>
      </c>
      <c r="B7" s="46" t="s">
        <v>10</v>
      </c>
      <c r="C7" s="46" t="s">
        <v>11</v>
      </c>
      <c r="D7" s="6" t="s">
        <v>12</v>
      </c>
      <c r="E7" s="48" t="s">
        <v>13</v>
      </c>
      <c r="F7" s="49"/>
      <c r="G7" s="50" t="s">
        <v>14</v>
      </c>
      <c r="H7" s="53" t="s">
        <v>15</v>
      </c>
      <c r="I7" s="54"/>
      <c r="J7" s="55"/>
    </row>
    <row r="8" spans="1:11" ht="33" thickTop="1" thickBot="1" x14ac:dyDescent="0.35">
      <c r="A8" s="46"/>
      <c r="B8" s="46"/>
      <c r="C8" s="46"/>
      <c r="D8" s="6" t="s">
        <v>16</v>
      </c>
      <c r="E8" s="57" t="s">
        <v>17</v>
      </c>
      <c r="F8" s="58" t="s">
        <v>18</v>
      </c>
      <c r="G8" s="51"/>
      <c r="H8" s="53"/>
      <c r="I8" s="54"/>
      <c r="J8" s="55"/>
    </row>
    <row r="9" spans="1:11" ht="16.5" customHeight="1" thickTop="1" thickBot="1" x14ac:dyDescent="0.35">
      <c r="A9" s="46"/>
      <c r="B9" s="46"/>
      <c r="C9" s="46"/>
      <c r="D9" s="57" t="s">
        <v>19</v>
      </c>
      <c r="E9" s="46"/>
      <c r="F9" s="59"/>
      <c r="G9" s="51"/>
      <c r="H9" s="48"/>
      <c r="I9" s="56"/>
      <c r="J9" s="49"/>
    </row>
    <row r="10" spans="1:11" ht="15.75" customHeight="1" thickTop="1" thickBot="1" x14ac:dyDescent="0.35">
      <c r="A10" s="47"/>
      <c r="B10" s="47"/>
      <c r="C10" s="47"/>
      <c r="D10" s="61"/>
      <c r="E10" s="46"/>
      <c r="F10" s="60"/>
      <c r="G10" s="52"/>
      <c r="H10" s="7" t="s">
        <v>20</v>
      </c>
      <c r="I10" s="7" t="s">
        <v>21</v>
      </c>
      <c r="J10" s="8" t="s">
        <v>22</v>
      </c>
      <c r="K10" s="5"/>
    </row>
    <row r="11" spans="1:11" s="13" customFormat="1" ht="90" customHeight="1" thickTop="1" thickBot="1" x14ac:dyDescent="0.35">
      <c r="A11" s="9">
        <v>1</v>
      </c>
      <c r="B11" s="10" t="s">
        <v>27</v>
      </c>
      <c r="C11" s="31" t="s">
        <v>26</v>
      </c>
      <c r="D11" s="11" t="s">
        <v>23</v>
      </c>
      <c r="E11" s="12">
        <v>45809</v>
      </c>
      <c r="F11" s="12">
        <v>45809</v>
      </c>
      <c r="G11" s="12" t="s">
        <v>24</v>
      </c>
      <c r="H11" s="38">
        <f>6</f>
        <v>6</v>
      </c>
      <c r="I11" s="38">
        <f>COUNTIF(G11:G16,G11)</f>
        <v>4</v>
      </c>
      <c r="J11" s="41">
        <f>(I11/H11)*100%</f>
        <v>0.66666666666666663</v>
      </c>
    </row>
    <row r="12" spans="1:11" s="13" customFormat="1" ht="90" customHeight="1" thickTop="1" thickBot="1" x14ac:dyDescent="0.35">
      <c r="A12" s="9">
        <v>2</v>
      </c>
      <c r="B12" s="10" t="s">
        <v>29</v>
      </c>
      <c r="C12" s="31" t="s">
        <v>28</v>
      </c>
      <c r="D12" s="14" t="s">
        <v>60</v>
      </c>
      <c r="E12" s="15" t="s">
        <v>62</v>
      </c>
      <c r="F12" s="15" t="s">
        <v>62</v>
      </c>
      <c r="G12" s="12" t="s">
        <v>61</v>
      </c>
      <c r="H12" s="39"/>
      <c r="I12" s="39"/>
      <c r="J12" s="42"/>
    </row>
    <row r="13" spans="1:11" s="13" customFormat="1" ht="90" customHeight="1" thickTop="1" thickBot="1" x14ac:dyDescent="0.35">
      <c r="A13" s="9">
        <v>3</v>
      </c>
      <c r="B13" s="10" t="s">
        <v>32</v>
      </c>
      <c r="C13" s="32" t="s">
        <v>30</v>
      </c>
      <c r="D13" s="17" t="s">
        <v>63</v>
      </c>
      <c r="E13" s="12" t="s">
        <v>62</v>
      </c>
      <c r="F13" s="16" t="s">
        <v>62</v>
      </c>
      <c r="G13" s="12" t="s">
        <v>24</v>
      </c>
      <c r="H13" s="39"/>
      <c r="I13" s="39"/>
      <c r="J13" s="42"/>
    </row>
    <row r="14" spans="1:11" s="13" customFormat="1" ht="101.25" customHeight="1" thickTop="1" thickBot="1" x14ac:dyDescent="0.35">
      <c r="A14" s="9">
        <v>4</v>
      </c>
      <c r="B14" s="10" t="s">
        <v>32</v>
      </c>
      <c r="C14" s="34" t="s">
        <v>31</v>
      </c>
      <c r="D14" s="17" t="s">
        <v>63</v>
      </c>
      <c r="E14" s="12" t="s">
        <v>62</v>
      </c>
      <c r="F14" s="18" t="s">
        <v>62</v>
      </c>
      <c r="G14" s="12" t="s">
        <v>61</v>
      </c>
      <c r="H14" s="39"/>
      <c r="I14" s="39"/>
      <c r="J14" s="42"/>
    </row>
    <row r="15" spans="1:11" s="13" customFormat="1" ht="90" customHeight="1" thickTop="1" thickBot="1" x14ac:dyDescent="0.35">
      <c r="A15" s="9">
        <v>5</v>
      </c>
      <c r="B15" s="10" t="s">
        <v>34</v>
      </c>
      <c r="C15" s="31" t="s">
        <v>33</v>
      </c>
      <c r="D15" s="17" t="s">
        <v>63</v>
      </c>
      <c r="E15" s="35" t="s">
        <v>62</v>
      </c>
      <c r="F15" s="12" t="s">
        <v>62</v>
      </c>
      <c r="G15" s="12" t="s">
        <v>24</v>
      </c>
      <c r="H15" s="39"/>
      <c r="I15" s="39"/>
      <c r="J15" s="42"/>
    </row>
    <row r="16" spans="1:11" s="13" customFormat="1" ht="90" customHeight="1" thickTop="1" thickBot="1" x14ac:dyDescent="0.35">
      <c r="A16" s="9">
        <v>6</v>
      </c>
      <c r="B16" s="19" t="s">
        <v>36</v>
      </c>
      <c r="C16" s="33" t="s">
        <v>35</v>
      </c>
      <c r="D16" s="21" t="s">
        <v>64</v>
      </c>
      <c r="E16" s="23" t="s">
        <v>62</v>
      </c>
      <c r="F16" s="23" t="s">
        <v>62</v>
      </c>
      <c r="G16" s="23" t="s">
        <v>24</v>
      </c>
      <c r="H16" s="40"/>
      <c r="I16" s="40"/>
      <c r="J16" s="42"/>
    </row>
    <row r="17" ht="17.25" thickTop="1" x14ac:dyDescent="0.3"/>
  </sheetData>
  <mergeCells count="20">
    <mergeCell ref="E5:F5"/>
    <mergeCell ref="I5:J5"/>
    <mergeCell ref="A1:A4"/>
    <mergeCell ref="B1:H2"/>
    <mergeCell ref="I1:J4"/>
    <mergeCell ref="B3:H3"/>
    <mergeCell ref="B4:H4"/>
    <mergeCell ref="H11:H16"/>
    <mergeCell ref="I11:I16"/>
    <mergeCell ref="J11:J16"/>
    <mergeCell ref="A6:J6"/>
    <mergeCell ref="A7:A10"/>
    <mergeCell ref="B7:B10"/>
    <mergeCell ref="C7:C10"/>
    <mergeCell ref="E7:F7"/>
    <mergeCell ref="G7:G10"/>
    <mergeCell ref="H7:J9"/>
    <mergeCell ref="E8:E10"/>
    <mergeCell ref="F8:F10"/>
    <mergeCell ref="D9:D10"/>
  </mergeCells>
  <conditionalFormatting sqref="J11">
    <cfRule type="cellIs" dxfId="9" priority="1" operator="between">
      <formula>0.9</formula>
      <formula>1</formula>
    </cfRule>
    <cfRule type="cellIs" dxfId="8" priority="2" operator="between">
      <formula>0.8</formula>
      <formula>0.89</formula>
    </cfRule>
    <cfRule type="cellIs" dxfId="7" priority="3" operator="lessThan">
      <formula>0.6</formula>
    </cfRule>
    <cfRule type="cellIs" dxfId="6" priority="4" operator="between">
      <formula>0.6</formula>
      <formula>0.79</formula>
    </cfRule>
    <cfRule type="cellIs" dxfId="5" priority="5" operator="equal">
      <formula>0%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C47F-1072-49AF-9322-919667C1CB0E}">
  <dimension ref="A1:K21"/>
  <sheetViews>
    <sheetView showGridLines="0" tabSelected="1" topLeftCell="A7" zoomScale="57" zoomScaleNormal="57" workbookViewId="0">
      <selection activeCell="C14" sqref="C14"/>
    </sheetView>
  </sheetViews>
  <sheetFormatPr baseColWidth="10" defaultRowHeight="16.5" x14ac:dyDescent="0.3"/>
  <cols>
    <col min="1" max="1" width="30.140625" style="1" customWidth="1"/>
    <col min="2" max="2" width="47" style="1" customWidth="1"/>
    <col min="3" max="3" width="52.28515625" style="1" customWidth="1"/>
    <col min="4" max="4" width="34.7109375" style="1" customWidth="1"/>
    <col min="5" max="5" width="13.140625" style="1" customWidth="1"/>
    <col min="6" max="6" width="11.42578125" style="1"/>
    <col min="7" max="7" width="8.85546875" style="1" customWidth="1"/>
    <col min="8" max="8" width="21.42578125" style="1" customWidth="1"/>
    <col min="9" max="9" width="22.5703125" style="1" customWidth="1"/>
    <col min="10" max="16384" width="11.42578125" style="1"/>
  </cols>
  <sheetData>
    <row r="1" spans="1:11" ht="31.5" customHeight="1" x14ac:dyDescent="0.3">
      <c r="A1" s="64"/>
      <c r="B1" s="67" t="s">
        <v>0</v>
      </c>
      <c r="C1" s="68"/>
      <c r="D1" s="68"/>
      <c r="E1" s="68"/>
      <c r="F1" s="68"/>
      <c r="G1" s="68"/>
      <c r="H1" s="69"/>
      <c r="I1" s="73"/>
      <c r="J1" s="74"/>
    </row>
    <row r="2" spans="1:11" ht="21" customHeight="1" thickBot="1" x14ac:dyDescent="0.35">
      <c r="A2" s="65"/>
      <c r="B2" s="70"/>
      <c r="C2" s="71"/>
      <c r="D2" s="71"/>
      <c r="E2" s="71"/>
      <c r="F2" s="71"/>
      <c r="G2" s="71"/>
      <c r="H2" s="72"/>
      <c r="I2" s="75"/>
      <c r="J2" s="76"/>
    </row>
    <row r="3" spans="1:11" ht="18.75" thickBot="1" x14ac:dyDescent="0.35">
      <c r="A3" s="65"/>
      <c r="B3" s="79" t="s">
        <v>1</v>
      </c>
      <c r="C3" s="80"/>
      <c r="D3" s="80"/>
      <c r="E3" s="80"/>
      <c r="F3" s="80"/>
      <c r="G3" s="80"/>
      <c r="H3" s="81"/>
      <c r="I3" s="75"/>
      <c r="J3" s="76"/>
    </row>
    <row r="4" spans="1:11" ht="18.75" thickBot="1" x14ac:dyDescent="0.35">
      <c r="A4" s="66"/>
      <c r="B4" s="79" t="s">
        <v>2</v>
      </c>
      <c r="C4" s="80"/>
      <c r="D4" s="80"/>
      <c r="E4" s="80"/>
      <c r="F4" s="80"/>
      <c r="G4" s="80"/>
      <c r="H4" s="81"/>
      <c r="I4" s="77"/>
      <c r="J4" s="78"/>
    </row>
    <row r="5" spans="1:11" ht="48" customHeight="1" thickBot="1" x14ac:dyDescent="0.35">
      <c r="A5" s="2" t="s">
        <v>3</v>
      </c>
      <c r="B5" s="2" t="s">
        <v>4</v>
      </c>
      <c r="C5" s="2" t="s">
        <v>5</v>
      </c>
      <c r="D5" s="2">
        <v>1</v>
      </c>
      <c r="E5" s="62" t="s">
        <v>6</v>
      </c>
      <c r="F5" s="63"/>
      <c r="G5" s="3"/>
      <c r="H5" s="4">
        <v>45775</v>
      </c>
      <c r="I5" s="62" t="s">
        <v>7</v>
      </c>
      <c r="J5" s="63"/>
    </row>
    <row r="6" spans="1:11" ht="17.25" thickBot="1" x14ac:dyDescent="0.35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5"/>
      <c r="K6" s="5"/>
    </row>
    <row r="7" spans="1:11" ht="17.25" customHeight="1" thickTop="1" thickBot="1" x14ac:dyDescent="0.35">
      <c r="A7" s="46" t="s">
        <v>9</v>
      </c>
      <c r="B7" s="46" t="s">
        <v>10</v>
      </c>
      <c r="C7" s="46" t="s">
        <v>11</v>
      </c>
      <c r="D7" s="6" t="s">
        <v>12</v>
      </c>
      <c r="E7" s="48" t="s">
        <v>13</v>
      </c>
      <c r="F7" s="49"/>
      <c r="G7" s="50" t="s">
        <v>14</v>
      </c>
      <c r="H7" s="53" t="s">
        <v>15</v>
      </c>
      <c r="I7" s="54"/>
      <c r="J7" s="55"/>
    </row>
    <row r="8" spans="1:11" ht="32.25" customHeight="1" thickTop="1" thickBot="1" x14ac:dyDescent="0.35">
      <c r="A8" s="46"/>
      <c r="B8" s="46"/>
      <c r="C8" s="46"/>
      <c r="D8" s="6" t="s">
        <v>16</v>
      </c>
      <c r="E8" s="57" t="s">
        <v>17</v>
      </c>
      <c r="F8" s="58" t="s">
        <v>18</v>
      </c>
      <c r="G8" s="51"/>
      <c r="H8" s="53"/>
      <c r="I8" s="54"/>
      <c r="J8" s="55"/>
    </row>
    <row r="9" spans="1:11" ht="16.5" customHeight="1" thickTop="1" thickBot="1" x14ac:dyDescent="0.35">
      <c r="A9" s="46"/>
      <c r="B9" s="46"/>
      <c r="C9" s="46"/>
      <c r="D9" s="57" t="s">
        <v>19</v>
      </c>
      <c r="E9" s="46"/>
      <c r="F9" s="59"/>
      <c r="G9" s="51"/>
      <c r="H9" s="48"/>
      <c r="I9" s="56"/>
      <c r="J9" s="49"/>
    </row>
    <row r="10" spans="1:11" ht="73.5" customHeight="1" thickTop="1" thickBot="1" x14ac:dyDescent="0.35">
      <c r="A10" s="47"/>
      <c r="B10" s="47"/>
      <c r="C10" s="47"/>
      <c r="D10" s="61"/>
      <c r="E10" s="46"/>
      <c r="F10" s="60"/>
      <c r="G10" s="52"/>
      <c r="H10" s="7" t="s">
        <v>20</v>
      </c>
      <c r="I10" s="7" t="s">
        <v>21</v>
      </c>
      <c r="J10" s="8" t="s">
        <v>22</v>
      </c>
      <c r="K10" s="5"/>
    </row>
    <row r="11" spans="1:11" s="13" customFormat="1" ht="90" customHeight="1" thickTop="1" thickBot="1" x14ac:dyDescent="0.35">
      <c r="A11" s="9">
        <v>1</v>
      </c>
      <c r="B11" s="19" t="s">
        <v>38</v>
      </c>
      <c r="C11" s="20" t="s">
        <v>37</v>
      </c>
      <c r="D11" s="21" t="s">
        <v>50</v>
      </c>
      <c r="E11" s="35">
        <v>45841</v>
      </c>
      <c r="F11" s="15">
        <v>45841</v>
      </c>
      <c r="G11" s="12" t="s">
        <v>61</v>
      </c>
      <c r="H11" s="82">
        <v>10</v>
      </c>
      <c r="I11" s="39">
        <f>COUNTIF(G11:G20,G18)</f>
        <v>5</v>
      </c>
      <c r="J11" s="41">
        <f>(I11/H11)*100%</f>
        <v>0.5</v>
      </c>
    </row>
    <row r="12" spans="1:11" s="13" customFormat="1" ht="90" customHeight="1" thickTop="1" thickBot="1" x14ac:dyDescent="0.35">
      <c r="A12" s="9">
        <v>2</v>
      </c>
      <c r="B12" s="10" t="s">
        <v>38</v>
      </c>
      <c r="C12" s="27" t="s">
        <v>39</v>
      </c>
      <c r="D12" s="25" t="s">
        <v>50</v>
      </c>
      <c r="E12" s="15">
        <v>45841</v>
      </c>
      <c r="F12" s="16">
        <v>45841</v>
      </c>
      <c r="G12" s="12" t="s">
        <v>24</v>
      </c>
      <c r="H12" s="82"/>
      <c r="I12" s="39"/>
      <c r="J12" s="42"/>
    </row>
    <row r="13" spans="1:11" s="13" customFormat="1" ht="139.5" customHeight="1" thickTop="1" thickBot="1" x14ac:dyDescent="0.35">
      <c r="A13" s="9">
        <v>3</v>
      </c>
      <c r="B13" s="10" t="s">
        <v>38</v>
      </c>
      <c r="C13" s="26" t="s">
        <v>40</v>
      </c>
      <c r="D13" s="25" t="s">
        <v>51</v>
      </c>
      <c r="E13" s="16">
        <v>45841</v>
      </c>
      <c r="F13" s="18">
        <v>45841</v>
      </c>
      <c r="G13" s="12" t="s">
        <v>25</v>
      </c>
      <c r="H13" s="82"/>
      <c r="I13" s="39"/>
      <c r="J13" s="42"/>
    </row>
    <row r="14" spans="1:11" s="13" customFormat="1" ht="90" customHeight="1" thickTop="1" thickBot="1" x14ac:dyDescent="0.35">
      <c r="A14" s="9">
        <v>4</v>
      </c>
      <c r="B14" s="10" t="s">
        <v>45</v>
      </c>
      <c r="C14" s="24" t="s">
        <v>41</v>
      </c>
      <c r="D14" s="21" t="s">
        <v>52</v>
      </c>
      <c r="E14" s="12">
        <v>45841</v>
      </c>
      <c r="F14" s="12">
        <v>45841</v>
      </c>
      <c r="G14" s="12" t="s">
        <v>61</v>
      </c>
      <c r="H14" s="82"/>
      <c r="I14" s="39"/>
      <c r="J14" s="42"/>
    </row>
    <row r="15" spans="1:11" s="13" customFormat="1" ht="90" customHeight="1" thickTop="1" thickBot="1" x14ac:dyDescent="0.35">
      <c r="A15" s="9">
        <v>5</v>
      </c>
      <c r="B15" s="19" t="s">
        <v>45</v>
      </c>
      <c r="C15" s="20" t="s">
        <v>42</v>
      </c>
      <c r="D15" s="28" t="s">
        <v>53</v>
      </c>
      <c r="E15" s="22">
        <v>45841</v>
      </c>
      <c r="F15" s="22">
        <v>45841</v>
      </c>
      <c r="G15" s="23" t="s">
        <v>24</v>
      </c>
      <c r="H15" s="82"/>
      <c r="I15" s="39"/>
      <c r="J15" s="42"/>
    </row>
    <row r="16" spans="1:11" ht="48.75" thickTop="1" thickBot="1" x14ac:dyDescent="0.35">
      <c r="A16" s="9">
        <v>6</v>
      </c>
      <c r="B16" s="19" t="s">
        <v>45</v>
      </c>
      <c r="C16" s="29" t="s">
        <v>43</v>
      </c>
      <c r="D16" s="28" t="s">
        <v>54</v>
      </c>
      <c r="E16" s="22">
        <v>45841</v>
      </c>
      <c r="F16" s="22">
        <v>45841</v>
      </c>
      <c r="G16" s="37" t="s">
        <v>61</v>
      </c>
      <c r="H16" s="82"/>
      <c r="I16" s="39"/>
      <c r="J16" s="42"/>
    </row>
    <row r="17" spans="1:10" ht="33" thickTop="1" thickBot="1" x14ac:dyDescent="0.35">
      <c r="A17" s="9">
        <v>7</v>
      </c>
      <c r="B17" s="19" t="s">
        <v>45</v>
      </c>
      <c r="C17" s="29" t="s">
        <v>55</v>
      </c>
      <c r="D17" s="28" t="s">
        <v>46</v>
      </c>
      <c r="E17" s="22">
        <v>45841</v>
      </c>
      <c r="F17" s="22">
        <v>45841</v>
      </c>
      <c r="G17" s="37" t="s">
        <v>24</v>
      </c>
      <c r="H17" s="82"/>
      <c r="I17" s="39"/>
      <c r="J17" s="42"/>
    </row>
    <row r="18" spans="1:10" ht="39" customHeight="1" thickTop="1" thickBot="1" x14ac:dyDescent="0.35">
      <c r="A18" s="9">
        <v>8</v>
      </c>
      <c r="B18" s="10" t="s">
        <v>45</v>
      </c>
      <c r="C18" s="30" t="s">
        <v>44</v>
      </c>
      <c r="D18" s="28" t="s">
        <v>56</v>
      </c>
      <c r="E18" s="22">
        <v>45841</v>
      </c>
      <c r="F18" s="22">
        <v>45841</v>
      </c>
      <c r="G18" s="37" t="s">
        <v>24</v>
      </c>
      <c r="H18" s="82"/>
      <c r="I18" s="39"/>
      <c r="J18" s="42"/>
    </row>
    <row r="19" spans="1:10" ht="51.75" customHeight="1" thickTop="1" thickBot="1" x14ac:dyDescent="0.35">
      <c r="A19" s="9">
        <v>9</v>
      </c>
      <c r="B19" s="10" t="s">
        <v>57</v>
      </c>
      <c r="C19" s="30" t="s">
        <v>47</v>
      </c>
      <c r="D19" s="36" t="s">
        <v>58</v>
      </c>
      <c r="E19" s="22">
        <v>45841</v>
      </c>
      <c r="F19" s="22">
        <v>45841</v>
      </c>
      <c r="G19" s="37" t="s">
        <v>24</v>
      </c>
      <c r="H19" s="82"/>
      <c r="I19" s="39"/>
      <c r="J19" s="42"/>
    </row>
    <row r="20" spans="1:10" ht="45" customHeight="1" thickTop="1" thickBot="1" x14ac:dyDescent="0.35">
      <c r="A20" s="9">
        <v>10</v>
      </c>
      <c r="B20" s="10" t="s">
        <v>49</v>
      </c>
      <c r="C20" s="30" t="s">
        <v>48</v>
      </c>
      <c r="D20" s="36" t="s">
        <v>59</v>
      </c>
      <c r="E20" s="23">
        <v>45841</v>
      </c>
      <c r="F20" s="23">
        <v>45841</v>
      </c>
      <c r="G20" s="37" t="s">
        <v>61</v>
      </c>
      <c r="H20" s="83"/>
      <c r="I20" s="40"/>
      <c r="J20" s="42"/>
    </row>
    <row r="21" spans="1:10" ht="17.25" thickTop="1" x14ac:dyDescent="0.3">
      <c r="B21" s="13"/>
    </row>
  </sheetData>
  <mergeCells count="20">
    <mergeCell ref="E5:F5"/>
    <mergeCell ref="I5:J5"/>
    <mergeCell ref="A1:A4"/>
    <mergeCell ref="B1:H2"/>
    <mergeCell ref="I1:J4"/>
    <mergeCell ref="B3:H3"/>
    <mergeCell ref="B4:H4"/>
    <mergeCell ref="H11:H20"/>
    <mergeCell ref="I11:I20"/>
    <mergeCell ref="J11:J20"/>
    <mergeCell ref="A6:J6"/>
    <mergeCell ref="A7:A10"/>
    <mergeCell ref="B7:B10"/>
    <mergeCell ref="C7:C10"/>
    <mergeCell ref="E7:F7"/>
    <mergeCell ref="G7:G10"/>
    <mergeCell ref="H7:J9"/>
    <mergeCell ref="E8:E10"/>
    <mergeCell ref="F8:F10"/>
    <mergeCell ref="D9:D10"/>
  </mergeCells>
  <conditionalFormatting sqref="J11">
    <cfRule type="cellIs" dxfId="4" priority="1" operator="between">
      <formula>0.9</formula>
      <formula>1</formula>
    </cfRule>
    <cfRule type="cellIs" dxfId="3" priority="2" operator="between">
      <formula>0.8</formula>
      <formula>0.89</formula>
    </cfRule>
    <cfRule type="cellIs" dxfId="2" priority="3" operator="lessThan">
      <formula>0.6</formula>
    </cfRule>
    <cfRule type="cellIs" dxfId="1" priority="4" operator="between">
      <formula>0.6</formula>
      <formula>0.79</formula>
    </cfRule>
    <cfRule type="cellIs" dxfId="0" priority="5" operator="equal">
      <formula>0%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ACTA No. 01 -2025 ADM </vt:lpstr>
      <vt:lpstr>ACTA No. 01 -2025 ADM 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CUBARA</dc:creator>
  <cp:lastModifiedBy>HOSPITAL CUBARA</cp:lastModifiedBy>
  <dcterms:created xsi:type="dcterms:W3CDTF">2025-06-24T15:11:33Z</dcterms:created>
  <dcterms:modified xsi:type="dcterms:W3CDTF">2025-07-23T20:42:42Z</dcterms:modified>
</cp:coreProperties>
</file>